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DieseArbeitsmappe"/>
  <mc:AlternateContent xmlns:mc="http://schemas.openxmlformats.org/markup-compatibility/2006">
    <mc:Choice Requires="x15">
      <x15ac:absPath xmlns:x15ac="http://schemas.microsoft.com/office/spreadsheetml/2010/11/ac" url="J:\SGSS_FUND SERVICES\SGSS_VAG\2021_Q3\"/>
    </mc:Choice>
  </mc:AlternateContent>
  <xr:revisionPtr revIDLastSave="0" documentId="13_ncr:1_{709077F4-2380-467F-88AF-437090654452}" xr6:coauthVersionLast="46" xr6:coauthVersionMax="46" xr10:uidLastSave="{00000000-0000-0000-0000-000000000000}"/>
  <bookViews>
    <workbookView xWindow="8760" yWindow="645" windowWidth="15570" windowHeight="14700" xr2:uid="{00000000-000D-0000-FFFF-FFFF00000000}"/>
  </bookViews>
  <sheets>
    <sheet name="BVI-Datenblatt" sheetId="6" r:id="rId1"/>
    <sheet name="Schuldnerliste" sheetId="5" r:id="rId2"/>
  </sheets>
  <externalReferences>
    <externalReference r:id="rId3"/>
  </externalReferences>
  <definedNames>
    <definedName name="__bookmark_20">BVI-[1]Datenblatt!$A$2:$F$9</definedName>
    <definedName name="__bookmark_21">BVI-[1]Datenblatt!$A$10:$F$24</definedName>
    <definedName name="__bookmark_22">BVI-[1]Datenblatt!$A$25:$F$26</definedName>
    <definedName name="__bookmark_23">BVI-[1]Datenblatt!$A$27:$F$34</definedName>
    <definedName name="__bookmark_24">BVI-[1]Datenblatt!$A$35:$F$66</definedName>
    <definedName name="__bookmark_25">BVI-[1]Datenblatt!$A$67</definedName>
    <definedName name="__bookmark_26">#REF!</definedName>
    <definedName name="__bookmark_27">#REF!</definedName>
    <definedName name="__bookmark_28">#REF!</definedName>
    <definedName name="__bookmark_29">#REF!</definedName>
    <definedName name="_xlnm.Print_Area" localSheetId="0">'BVI-Datenblatt'!$A$1:$F$70</definedName>
    <definedName name="_xlnm.Print_Area" localSheetId="1">Schuldnerliste!$A$1:$F$70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6" i="6" l="1"/>
  <c r="D65" i="6"/>
  <c r="F64" i="6"/>
  <c r="E64" i="6"/>
  <c r="F63" i="6"/>
  <c r="E63" i="6"/>
  <c r="F62" i="6"/>
  <c r="E62" i="6"/>
  <c r="F61" i="6"/>
  <c r="E61" i="6"/>
  <c r="F60" i="6"/>
  <c r="E60" i="6"/>
  <c r="F59" i="6"/>
  <c r="E59" i="6"/>
  <c r="F58" i="6"/>
  <c r="E58" i="6"/>
  <c r="F57" i="6"/>
  <c r="E57" i="6"/>
  <c r="F56" i="6"/>
  <c r="E56" i="6"/>
  <c r="F55" i="6"/>
  <c r="E55" i="6"/>
  <c r="F54" i="6"/>
  <c r="E54" i="6"/>
  <c r="F53" i="6"/>
  <c r="E53" i="6"/>
  <c r="F52" i="6"/>
  <c r="E52" i="6"/>
  <c r="F50" i="6"/>
  <c r="E50" i="6"/>
  <c r="F49" i="6"/>
  <c r="E49" i="6"/>
  <c r="F48" i="6"/>
  <c r="E48" i="6"/>
  <c r="F47" i="6"/>
  <c r="E47" i="6"/>
  <c r="F46" i="6"/>
  <c r="E46" i="6"/>
  <c r="F44" i="6"/>
  <c r="E44" i="6"/>
  <c r="F43" i="6"/>
  <c r="E43" i="6"/>
  <c r="F42" i="6"/>
  <c r="E42" i="6"/>
  <c r="F41" i="6"/>
  <c r="E41" i="6"/>
  <c r="F40" i="6"/>
  <c r="E40" i="6"/>
  <c r="F39" i="6"/>
  <c r="E39" i="6"/>
  <c r="F38" i="6"/>
  <c r="E38" i="6"/>
  <c r="F37" i="6"/>
  <c r="E37" i="6"/>
  <c r="F36" i="6"/>
  <c r="E36" i="6"/>
  <c r="F35" i="6"/>
  <c r="E35" i="6"/>
  <c r="C18" i="6"/>
  <c r="C17" i="6"/>
  <c r="C16" i="6"/>
  <c r="F65" i="6" l="1"/>
  <c r="E65" i="6"/>
  <c r="F67" i="5"/>
  <c r="E67" i="5"/>
  <c r="D67" i="5"/>
  <c r="F66" i="5"/>
  <c r="E66" i="5"/>
  <c r="D66" i="5"/>
  <c r="F65" i="5"/>
  <c r="E65" i="5"/>
  <c r="D65" i="5"/>
  <c r="F64" i="5"/>
  <c r="E64" i="5"/>
  <c r="D64" i="5"/>
  <c r="F63" i="5"/>
  <c r="E63" i="5"/>
  <c r="D63" i="5"/>
  <c r="F62" i="5"/>
  <c r="E62" i="5"/>
  <c r="F61" i="5"/>
  <c r="E61" i="5"/>
  <c r="F60" i="5"/>
  <c r="E60" i="5"/>
  <c r="F59" i="5"/>
  <c r="E59" i="5"/>
  <c r="F58" i="5"/>
  <c r="E58" i="5"/>
  <c r="F57" i="5"/>
  <c r="E57" i="5"/>
  <c r="F56" i="5"/>
  <c r="E56" i="5"/>
  <c r="F55" i="5"/>
  <c r="E55" i="5"/>
  <c r="F54" i="5"/>
  <c r="E54" i="5"/>
  <c r="F53" i="5"/>
  <c r="E53" i="5"/>
  <c r="F52" i="5"/>
  <c r="E52" i="5"/>
  <c r="F51" i="5"/>
  <c r="E51" i="5"/>
  <c r="F50" i="5"/>
  <c r="E50" i="5"/>
  <c r="F49" i="5"/>
  <c r="E49" i="5"/>
  <c r="F48" i="5"/>
  <c r="E48" i="5"/>
  <c r="F47" i="5"/>
  <c r="E47"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F32" i="5"/>
  <c r="E32" i="5"/>
  <c r="F31" i="5"/>
  <c r="E31" i="5"/>
  <c r="F30"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alcChain>
</file>

<file path=xl/sharedStrings.xml><?xml version="1.0" encoding="utf-8"?>
<sst xmlns="http://schemas.openxmlformats.org/spreadsheetml/2006/main" count="220" uniqueCount="129">
  <si>
    <t>UBS Asset Management (Deutschland) GmbH, Frankfurt am Main</t>
  </si>
  <si>
    <t>Name des Fonds/der Anteile</t>
  </si>
  <si>
    <t>UBS (D) Equity Fund - Global Opportunity</t>
  </si>
  <si>
    <t>ISIN, ggf. WKN</t>
  </si>
  <si>
    <t>DE0008488214</t>
  </si>
  <si>
    <t>Berichtsstichtag</t>
  </si>
  <si>
    <t>Währung</t>
  </si>
  <si>
    <t>EUR</t>
  </si>
  <si>
    <t>Anzahl der Anteile</t>
  </si>
  <si>
    <t>Buchwert eines Anteils</t>
  </si>
  <si>
    <t>Zeile</t>
  </si>
  <si>
    <t>% vom Wert des Sondervermögens</t>
  </si>
  <si>
    <t>Zeitwert</t>
  </si>
  <si>
    <t>Buchwert</t>
  </si>
  <si>
    <t>1</t>
  </si>
  <si>
    <t>Lfd. Nr. des Fonds</t>
  </si>
  <si>
    <t>§§ 46 ff. InvG</t>
  </si>
  <si>
    <t>Nr. der AnlV</t>
  </si>
  <si>
    <t>S V R</t>
  </si>
  <si>
    <t>Publikums- oder Spezialfonds</t>
  </si>
  <si>
    <t>Fondsrating, Ratingagentur</t>
  </si>
  <si>
    <t>Rückgabefrist der Fondsanteile</t>
  </si>
  <si>
    <t>börsentäglich</t>
  </si>
  <si>
    <t>Marktrisikopotential in %</t>
  </si>
  <si>
    <t>Index / Benchmark I</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</si>
  <si>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</si>
  <si>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</si>
  <si>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</si>
  <si>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</si>
  <si>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</si>
  <si>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</si>
  <si>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</si>
  <si>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</si>
  <si>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23*</t>
  </si>
  <si>
    <t>Anteil an ÖPP-Projektgesellschaften</t>
  </si>
  <si>
    <t>Anteil an Immobilien</t>
  </si>
  <si>
    <t>Anteil an REITs</t>
  </si>
  <si>
    <t>27*</t>
  </si>
  <si>
    <t>28*</t>
  </si>
  <si>
    <t>Anteil der Schuldverschreibungen, Nr. 8</t>
  </si>
  <si>
    <t>Art der Renten Nr. 1, 3, 4 a), 6, 7, 8, 11, 18</t>
  </si>
  <si>
    <t>30*</t>
  </si>
  <si>
    <t>31*</t>
  </si>
  <si>
    <t>32*</t>
  </si>
  <si>
    <t>Unternehmensanleihen/-darlehen</t>
  </si>
  <si>
    <t>33*</t>
  </si>
  <si>
    <t>34*</t>
  </si>
  <si>
    <t>Strukturierte Produkte</t>
  </si>
  <si>
    <t>Rating der Renten Nr. 6, 7, 8</t>
  </si>
  <si>
    <t>35*</t>
  </si>
  <si>
    <t>Investment Grade (AAA-BBB)</t>
  </si>
  <si>
    <t>36*</t>
  </si>
  <si>
    <t>Speculative Grade (BB-B)</t>
  </si>
  <si>
    <t>37*</t>
  </si>
  <si>
    <t>Default risk/ Default (CCC-D)</t>
  </si>
  <si>
    <t>38*</t>
  </si>
  <si>
    <t>ohne Rating (nr)</t>
  </si>
  <si>
    <t>40*</t>
  </si>
  <si>
    <t>Anlagen bei Kreditinstituten, Nr. 18</t>
  </si>
  <si>
    <t>44*</t>
  </si>
  <si>
    <t>45*</t>
  </si>
  <si>
    <t>46*</t>
  </si>
  <si>
    <t>47*</t>
  </si>
  <si>
    <t>Summe der Anteile</t>
  </si>
  <si>
    <t>48c*</t>
  </si>
  <si>
    <t>Anteil der Fremdwährung (Zeitwert)</t>
  </si>
  <si>
    <t>Nr.</t>
  </si>
  <si>
    <t>Schuldner</t>
  </si>
  <si>
    <t>ggf. Identifikationsnummer</t>
  </si>
  <si>
    <t>Anteilwert</t>
  </si>
  <si>
    <t>Microsoft Corp.</t>
  </si>
  <si>
    <t>870747</t>
  </si>
  <si>
    <t>a</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</si>
  <si>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</si>
  <si>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</si>
  <si>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</si>
  <si>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</si>
  <si>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</si>
  <si>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</si>
  <si>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Alphabet Inc.</t>
  </si>
  <si>
    <t>744225</t>
  </si>
  <si>
    <t>Amazon.com Inc.</t>
  </si>
  <si>
    <t>906866</t>
  </si>
  <si>
    <t>Adobe Inc.</t>
  </si>
  <si>
    <t>871981</t>
  </si>
  <si>
    <t>Danaher Corp.</t>
  </si>
  <si>
    <t>866197</t>
  </si>
  <si>
    <t>NextEra Energy Inc.</t>
  </si>
  <si>
    <t>869496</t>
  </si>
  <si>
    <t>Mastercard Inc.</t>
  </si>
  <si>
    <t>204289</t>
  </si>
  <si>
    <t>Thermo Fisher Scientific Inc.</t>
  </si>
  <si>
    <t>857209</t>
  </si>
  <si>
    <t>PayPal Holdings Inc.</t>
  </si>
  <si>
    <t>726995</t>
  </si>
  <si>
    <t>JPMorgan Chase &amp; Co.</t>
  </si>
  <si>
    <t>850628</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</si>
  <si>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</si>
  <si>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</si>
  <si>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</si>
  <si>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</si>
  <si>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Sitz und Name der KAG, InvAG
bzw. Investmentgesellschaft</t>
  </si>
  <si>
    <t xml:space="preserve">Name des Fonds/der Anteile </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</si>
  <si>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</si>
  <si>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</si>
  <si>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 xml:space="preserve">Textangabe </t>
  </si>
  <si>
    <t>§§ 46 ff., 66 ff., 83 ff., 90a ff., 90g ff.
oder 112 ff. InvG</t>
  </si>
  <si>
    <t>Ersterwerb? Ja/Nein
Erwerbsdatum</t>
  </si>
  <si>
    <t>Ist der Fonds börsennotiert, 
z. B. XTF?</t>
  </si>
  <si>
    <t>Index / Benchmark II 
ggf. andere Maßgabe</t>
  </si>
  <si>
    <t>zugel. zum Handel od. 
organisierten EWR-Markt (Nr. 9b, 12)</t>
  </si>
  <si>
    <t>zugel. zum Handel od. 
organisierten Markt 
außerhalb EWR (Nr. 9b, 12)</t>
  </si>
  <si>
    <t>Anteil an nicht notierten Aktien, 
Genüssen u. Nachrang-Forderungen, 
Beteiligungen (Nr. 9a, 13)</t>
  </si>
  <si>
    <t xml:space="preserve">Anteil der Schuldverschreibungen, 
Nr. 6, 7 a), b), c), und 8 </t>
  </si>
  <si>
    <t>Anteil der Schuldverschreibungen, 
Nr. 7 c)</t>
  </si>
  <si>
    <t>Anteil der (Schuldschein-) Darlehen 
nach Nr. 3, 4 a) und 
Forderungen nach Nr. 1 und Nr. 11</t>
  </si>
  <si>
    <t>öffentliche Anleihen,
Anleihen von supranationalen 
u.ä. Einrichtungen sowie 
entsprechende (Schuldschein-)
Darlehen</t>
  </si>
  <si>
    <t>Schuldverschreibungen mit kraft
Gesetzes bestehender 
besonderer Deckungsmasse</t>
  </si>
  <si>
    <t>andere Schuldverschreibungen/
Schuldscheindarlehen von 
Kreditinstituten</t>
  </si>
  <si>
    <t>ABS, CLN und ähnliche Produkte
 nach Nr. 10</t>
  </si>
  <si>
    <t>ABS, CLN und ähnliche Produkte
unterhalb Investmentgrade-Rating</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</si>
  <si>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</si>
  <si>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</si>
  <si>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mögliche nicht notierte Genüsse 
u. Nachrang-Forderungen (Nr. 9 a) -
 und Beteiligungen (Nr. 13) aus Zeile 43</t>
  </si>
  <si>
    <t>mögliche ABS, CLN u. ä. Anlagen 
nach Nr. 10 aus Zeile 43</t>
  </si>
  <si>
    <t>Anteil an Hedgefonds und
an Hedgefonds gebundene 
Anlagen</t>
  </si>
  <si>
    <t>Anlagen, über die Rohstoffrisiken 
eingegangen werden</t>
  </si>
  <si>
    <t>Den Buchwert übersteigendes 
Marktrisikopotential</t>
  </si>
  <si>
    <t>MSCI Welt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</si>
</sst>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6" x14ac:knownFonts="1">
    <font>
      <sz val="11"/>
      <color theme="1"/>
      <name val="Calibri"/>
    </font>
    <font>
      <sz val="10"/>
      <color indexed="12"/>
      <name val="Arial"/>
      <family val="2"/>
    </font>
    <font>
      <sz val="10"/>
      <color indexed="62"/>
      <name val="Arial"/>
      <family val="2"/>
    </font>
    <font>
      <sz val="10"/>
      <name val="Arial"/>
      <family val="2"/>
    </font>
    <font>
      <b/>
      <sz val="10"/>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rgb="FFFFFFFF"/>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0">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3" fillId="0" borderId="0" xfId="0" applyFont="1" applyFill="1"/>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3" fillId="0" borderId="0" xfId="1" applyFont="1" applyFill="1"/>
    <xf numFmtId="0" fontId="0" fillId="2" borderId="3" xfId="0" applyFill="1" applyBorder="1" applyAlignment="1">
      <alignment horizontal="left" wrapText="1"/>
    </xf>
    <xf numFmtId="3" fontId="0" fillId="2" borderId="3" xfId="0" applyNumberFormat="1" applyFill="1" applyBorder="1" applyAlignment="1">
      <alignment horizontal="right" wrapText="1"/>
    </xf>
    <xf numFmtId="4" fontId="3" fillId="0" borderId="3" xfId="0" applyNumberFormat="1" applyFont="1" applyFill="1" applyBorder="1" applyAlignment="1" applyProtection="1">
      <alignment wrapText="1"/>
      <protection locked="0"/>
    </xf>
    <xf numFmtId="3" fontId="0" fillId="2" borderId="3" xfId="0" applyNumberFormat="1" applyFill="1" applyBorder="1" applyAlignment="1">
      <alignment wrapText="1"/>
    </xf>
    <xf numFmtId="0" fontId="4" fillId="2" borderId="3" xfId="0" applyFont="1" applyFill="1" applyBorder="1" applyAlignment="1">
      <alignment horizontal="lef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3" fillId="2" borderId="3" xfId="0" applyFont="1"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3" fontId="3" fillId="2" borderId="3" xfId="0" applyNumberFormat="1" applyFont="1" applyFill="1" applyBorder="1" applyAlignment="1">
      <alignment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3" fillId="2" borderId="3" xfId="0" applyNumberFormat="1" applyFont="1" applyFill="1" applyBorder="1" applyAlignment="1">
      <alignment horizontal="right" wrapText="1"/>
    </xf>
    <xf numFmtId="0" fontId="0" fillId="0" borderId="0" xfId="0" applyAlignment="1">
      <alignment horizontal="left"/>
    </xf>
    <xf numFmtId="0" fontId="1" fillId="0" borderId="0" xfId="0" applyFont="1"/>
    <xf numFmtId="0" fontId="3" fillId="0" borderId="0" xfId="0" applyFont="1"/>
    <xf numFmtId="0" fontId="2" fillId="0" borderId="1" xfId="0" applyFont="1" applyBorder="1" applyAlignment="1">
      <alignment horizontal="left" vertical="center" wrapText="1"/>
    </xf>
    <xf numFmtId="14" fontId="2" fillId="0" borderId="1" xfId="1" applyNumberFormat="1" applyFont="1" applyBorder="1" applyAlignment="1">
      <alignment horizontal="left" vertical="center" wrapText="1"/>
    </xf>
    <xf numFmtId="0" fontId="0" fillId="0" borderId="0" xfId="0" applyFill="1"/>
    <xf numFmtId="0" fontId="3" fillId="2" borderId="6" xfId="0" applyFont="1" applyFill="1" applyBorder="1" applyAlignment="1">
      <alignment horizontal="left" vertical="center" wrapText="1"/>
    </xf>
    <xf numFmtId="4" fontId="3" fillId="0" borderId="6" xfId="0" applyNumberFormat="1" applyFont="1" applyBorder="1" applyAlignment="1" applyProtection="1">
      <alignment horizontal="right" wrapText="1"/>
      <protection locked="0"/>
    </xf>
    <xf numFmtId="0" fontId="0" fillId="2" borderId="6" xfId="0" applyFill="1" applyBorder="1" applyAlignment="1">
      <alignment horizontal="left" vertical="center" wrapText="1"/>
    </xf>
    <xf numFmtId="0" fontId="5" fillId="0" borderId="0" xfId="0" applyFont="1" applyAlignment="1">
      <alignment wrapText="1"/>
    </xf>
    <xf numFmtId="0" fontId="0" fillId="2" borderId="1" xfId="0" applyFill="1" applyBorder="1" applyAlignment="1">
      <alignment horizontal="left" vertical="center" wrapText="1"/>
    </xf>
    <xf numFmtId="0" fontId="1" fillId="2"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14" fontId="2" fillId="0" borderId="1" xfId="0" applyNumberFormat="1" applyFont="1" applyBorder="1" applyAlignment="1">
      <alignment horizontal="left" vertical="center" wrapText="1"/>
    </xf>
    <xf numFmtId="0" fontId="0" fillId="2" borderId="0" xfId="0" applyFill="1" applyAlignment="1">
      <alignment horizontal="left" vertical="center" wrapText="1"/>
    </xf>
    <xf numFmtId="0" fontId="1" fillId="2" borderId="0" xfId="0" applyFont="1" applyFill="1" applyAlignment="1">
      <alignment horizontal="left" vertical="center" wrapText="1"/>
    </xf>
    <xf numFmtId="3" fontId="3" fillId="3" borderId="1" xfId="0" applyNumberFormat="1" applyFont="1" applyFill="1" applyBorder="1" applyAlignment="1">
      <alignment horizontal="left" vertical="center" wrapText="1"/>
    </xf>
    <xf numFmtId="0" fontId="0" fillId="2" borderId="2" xfId="0" applyFill="1" applyBorder="1" applyAlignment="1">
      <alignment horizontal="left" vertical="center" wrapText="1"/>
    </xf>
    <xf numFmtId="4" fontId="3" fillId="3" borderId="2" xfId="0" applyNumberFormat="1" applyFont="1" applyFill="1" applyBorder="1" applyAlignment="1">
      <alignment horizontal="left" vertical="center" wrapText="1"/>
    </xf>
    <xf numFmtId="0" fontId="4" fillId="5" borderId="3" xfId="0" applyFont="1" applyFill="1" applyBorder="1" applyAlignment="1">
      <alignment horizontal="left" vertical="center"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applyAlignment="1">
      <alignment wrapText="1"/>
    </xf>
    <xf numFmtId="0" fontId="3" fillId="0" borderId="0" xfId="1" applyFill="1"/>
    <xf numFmtId="0" fontId="3" fillId="2" borderId="1" xfId="1" applyFill="1" applyBorder="1"/>
    <xf numFmtId="0" fontId="4" fillId="0" borderId="0" xfId="1" applyFont="1" applyFill="1"/>
    <xf numFmtId="0" fontId="3" fillId="2" borderId="2" xfId="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3" fillId="4" borderId="3" xfId="1" applyFont="1" applyFill="1" applyBorder="1" applyAlignment="1">
      <alignment horizontal="left" vertical="center" wrapText="1"/>
    </xf>
    <xf numFmtId="0" fontId="4" fillId="4" borderId="3" xfId="1" applyFont="1" applyFill="1" applyBorder="1" applyAlignment="1">
      <alignment wrapText="1"/>
    </xf>
    <xf numFmtId="2" fontId="4" fillId="4" borderId="3" xfId="1" applyNumberFormat="1" applyFont="1" applyFill="1" applyBorder="1" applyAlignment="1">
      <alignment horizontal="right" wrapText="1"/>
    </xf>
    <xf numFmtId="0" fontId="4" fillId="4" borderId="3" xfId="1" applyFont="1" applyFill="1" applyBorder="1" applyAlignment="1">
      <alignment horizontal="right"/>
    </xf>
    <xf numFmtId="0" fontId="3"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3" fillId="2" borderId="6" xfId="1" applyFont="1" applyFill="1" applyBorder="1" applyAlignment="1">
      <alignment horizontal="left" vertical="center"/>
    </xf>
    <xf numFmtId="0" fontId="4" fillId="4" borderId="6" xfId="1" applyFont="1" applyFill="1" applyBorder="1" applyAlignment="1">
      <alignment wrapText="1"/>
    </xf>
    <xf numFmtId="2" fontId="3" fillId="2" borderId="6" xfId="1" applyNumberFormat="1" applyFill="1" applyBorder="1" applyAlignment="1">
      <alignment horizontal="right" vertical="center"/>
    </xf>
    <xf numFmtId="0" fontId="3" fillId="2" borderId="6"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6" xfId="1" applyFill="1" applyBorder="1" applyAlignment="1">
      <alignment horizontal="left" vertical="center"/>
    </xf>
    <xf numFmtId="2" fontId="3" fillId="2" borderId="6" xfId="1" applyNumberFormat="1" applyFill="1" applyBorder="1" applyAlignment="1">
      <alignment horizontal="right"/>
    </xf>
    <xf numFmtId="0" fontId="3" fillId="2" borderId="6" xfId="1" applyFill="1" applyBorder="1"/>
    <xf numFmtId="0" fontId="3" fillId="2" borderId="6" xfId="1" applyFill="1" applyBorder="1" applyAlignment="1"/>
    <xf numFmtId="0" fontId="3" fillId="7" borderId="4" xfId="1" applyFill="1" applyBorder="1" applyAlignment="1">
      <alignment horizontal="left"/>
    </xf>
    <xf numFmtId="0" fontId="4" fillId="7" borderId="0" xfId="1" applyFont="1" applyFill="1"/>
    <xf numFmtId="2" fontId="3" fillId="7" borderId="0" xfId="1" applyNumberFormat="1" applyFill="1" applyAlignment="1">
      <alignment horizontal="right"/>
    </xf>
    <xf numFmtId="0" fontId="3" fillId="7" borderId="0" xfId="1" applyFill="1"/>
    <xf numFmtId="0" fontId="3" fillId="7" borderId="5" xfId="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4" fillId="4" borderId="7" xfId="1" applyFont="1" applyFill="1" applyBorder="1" applyAlignment="1">
      <alignment wrapText="1"/>
    </xf>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4" borderId="8" xfId="1" applyFill="1" applyBorder="1" applyAlignment="1">
      <alignment horizontal="left" vertical="center"/>
    </xf>
    <xf numFmtId="0" fontId="4"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2" fontId="3" fillId="0" borderId="6" xfId="1" applyNumberFormat="1" applyFont="1" applyBorder="1" applyAlignment="1" applyProtection="1">
      <alignment horizontal="right"/>
      <protection locked="0"/>
    </xf>
    <xf numFmtId="164" fontId="3" fillId="2" borderId="6" xfId="1" applyNumberFormat="1" applyFill="1" applyBorder="1" applyAlignment="1">
      <alignment shrinkToFit="1"/>
    </xf>
    <xf numFmtId="0" fontId="3" fillId="0" borderId="0" xfId="1" applyFill="1" applyAlignment="1"/>
    <xf numFmtId="2" fontId="3" fillId="0" borderId="7" xfId="1" applyNumberFormat="1" applyFont="1" applyBorder="1" applyAlignment="1" applyProtection="1">
      <alignment horizontal="right"/>
      <protection locked="0"/>
    </xf>
    <xf numFmtId="164" fontId="3" fillId="2" borderId="7" xfId="1" applyNumberFormat="1" applyFill="1" applyBorder="1" applyAlignment="1">
      <alignment shrinkToFit="1"/>
    </xf>
    <xf numFmtId="0" fontId="3" fillId="2" borderId="11" xfId="1" applyFill="1" applyBorder="1" applyAlignment="1">
      <alignment horizontal="left" vertical="center"/>
    </xf>
    <xf numFmtId="0" fontId="4" fillId="4" borderId="11" xfId="1" applyFont="1" applyFill="1" applyBorder="1" applyAlignment="1">
      <alignment wrapText="1"/>
    </xf>
    <xf numFmtId="2" fontId="3" fillId="0" borderId="11" xfId="1" applyNumberFormat="1" applyFont="1" applyBorder="1" applyAlignment="1" applyProtection="1">
      <alignment horizontal="right"/>
      <protection locked="0"/>
    </xf>
    <xf numFmtId="164" fontId="3" fillId="2" borderId="11" xfId="1" applyNumberFormat="1" applyFill="1" applyBorder="1" applyAlignment="1">
      <alignment shrinkToFit="1"/>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4" fillId="4" borderId="13" xfId="1" applyFont="1" applyFill="1" applyBorder="1" applyAlignment="1">
      <alignment wrapText="1"/>
    </xf>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3" fillId="2" borderId="14" xfId="1" applyFont="1" applyFill="1" applyBorder="1" applyAlignment="1">
      <alignment horizontal="left" vertical="center"/>
    </xf>
    <xf numFmtId="0" fontId="4" fillId="4" borderId="14" xfId="1" applyFont="1" applyFill="1" applyBorder="1" applyAlignment="1">
      <alignment wrapText="1"/>
    </xf>
    <xf numFmtId="2" fontId="3" fillId="0" borderId="14" xfId="1" applyNumberFormat="1" applyFont="1" applyBorder="1" applyAlignment="1" applyProtection="1">
      <alignment horizontal="right"/>
      <protection locked="0"/>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4" fillId="4" borderId="1" xfId="1" applyFont="1" applyFill="1" applyBorder="1" applyAlignment="1">
      <alignment horizontal="left"/>
    </xf>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4" fillId="4" borderId="12" xfId="1" applyFont="1" applyFill="1" applyBorder="1" applyAlignment="1">
      <alignment wrapText="1"/>
    </xf>
    <xf numFmtId="0" fontId="3" fillId="4" borderId="7" xfId="1" applyFill="1" applyBorder="1" applyAlignment="1">
      <alignment horizontal="left"/>
    </xf>
    <xf numFmtId="0" fontId="3" fillId="4" borderId="13" xfId="1" applyFill="1" applyBorder="1" applyAlignment="1">
      <alignment horizontal="left" vertical="center"/>
    </xf>
    <xf numFmtId="2" fontId="3" fillId="4" borderId="13" xfId="1" applyNumberFormat="1" applyFill="1" applyBorder="1" applyAlignment="1">
      <alignment horizontal="right"/>
    </xf>
    <xf numFmtId="2" fontId="3" fillId="4" borderId="3" xfId="1" applyNumberFormat="1" applyFill="1" applyBorder="1" applyAlignment="1">
      <alignment horizontal="right"/>
    </xf>
    <xf numFmtId="0" fontId="3" fillId="0" borderId="16" xfId="1" applyBorder="1" applyAlignment="1"/>
    <xf numFmtId="0" fontId="3" fillId="6" borderId="3" xfId="1" applyFill="1" applyBorder="1" applyAlignment="1">
      <alignment horizontal="left" vertical="center"/>
    </xf>
    <xf numFmtId="0" fontId="3" fillId="4" borderId="3" xfId="1" applyFill="1" applyBorder="1" applyAlignment="1">
      <alignment wrapText="1"/>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2" fillId="0" borderId="1" xfId="1" applyFont="1" applyBorder="1" applyAlignment="1">
      <alignment horizontal="left" vertical="center" wrapText="1"/>
    </xf>
    <xf numFmtId="0" fontId="1" fillId="2" borderId="0" xfId="1" applyFont="1" applyFill="1" applyAlignment="1">
      <alignment horizontal="left" vertical="center" wrapText="1"/>
    </xf>
    <xf numFmtId="3" fontId="3" fillId="3" borderId="1" xfId="1" applyNumberFormat="1" applyFont="1" applyFill="1" applyBorder="1" applyAlignment="1">
      <alignment horizontal="left" vertical="center" wrapText="1"/>
    </xf>
    <xf numFmtId="4" fontId="3" fillId="3" borderId="2" xfId="1" applyNumberFormat="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3" borderId="6" xfId="1" applyFont="1" applyFill="1" applyBorder="1" applyAlignment="1">
      <alignment horizontal="left" vertical="center" wrapText="1"/>
    </xf>
    <xf numFmtId="0" fontId="3" fillId="0" borderId="3" xfId="1" applyFont="1" applyBorder="1" applyAlignment="1" applyProtection="1">
      <alignment horizontal="left" vertical="center" wrapText="1"/>
      <protection locked="0"/>
    </xf>
    <xf numFmtId="0" fontId="3" fillId="0" borderId="3" xfId="1" applyFont="1" applyBorder="1" applyAlignment="1">
      <alignment horizontal="left" vertical="center" wrapText="1"/>
    </xf>
    <xf numFmtId="0" fontId="4" fillId="7" borderId="0" xfId="1" applyFont="1" applyFill="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4" borderId="9"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11" xfId="1" applyFont="1" applyFill="1" applyBorder="1" applyAlignment="1">
      <alignment horizontal="left" vertical="center" wrapText="1"/>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4" borderId="1" xfId="1" applyFont="1" applyFill="1" applyBorder="1" applyAlignment="1">
      <alignment horizontal="left" vertical="center" wrapText="1"/>
    </xf>
    <xf numFmtId="0" fontId="1" fillId="4" borderId="7" xfId="1" applyFont="1" applyFill="1" applyBorder="1" applyAlignment="1">
      <alignment horizontal="left" vertical="center" wrapText="1"/>
    </xf>
    <xf numFmtId="0" fontId="3" fillId="4" borderId="13" xfId="1" applyFont="1" applyFill="1" applyBorder="1" applyAlignment="1">
      <alignment horizontal="left" vertical="center" wrapText="1"/>
    </xf>
    <xf numFmtId="0" fontId="3" fillId="5" borderId="3" xfId="1" applyFont="1" applyFill="1" applyBorder="1" applyAlignment="1">
      <alignment horizontal="left" vertical="center" wrapText="1"/>
    </xf>
    <xf numFmtId="0" fontId="3" fillId="5" borderId="6" xfId="1" applyFont="1" applyFill="1" applyBorder="1" applyAlignment="1">
      <alignment horizontal="left" vertical="center" wrapText="1"/>
    </xf>
    <xf numFmtId="2" fontId="3" fillId="5" borderId="3" xfId="1" applyNumberFormat="1" applyFill="1" applyBorder="1" applyAlignment="1">
      <alignment horizontal="right"/>
    </xf>
    <xf numFmtId="2" fontId="3" fillId="5" borderId="6" xfId="1" applyNumberFormat="1" applyFill="1" applyBorder="1" applyAlignment="1">
      <alignment horizontal="right"/>
    </xf>
    <xf numFmtId="2" fontId="3" fillId="5" borderId="3" xfId="1" applyNumberFormat="1" applyFont="1" applyFill="1" applyBorder="1" applyAlignment="1">
      <alignment horizontal="right"/>
    </xf>
    <xf numFmtId="2" fontId="3" fillId="5" borderId="7" xfId="1" applyNumberFormat="1" applyFill="1" applyBorder="1" applyAlignment="1">
      <alignment horizontal="right"/>
    </xf>
    <xf numFmtId="0" fontId="4" fillId="4" borderId="4" xfId="0" applyFont="1" applyFill="1" applyBorder="1" applyAlignment="1">
      <alignment horizontal="left" vertical="center" wrapText="1"/>
    </xf>
    <xf numFmtId="0" fontId="0" fillId="0" borderId="5" xfId="0" applyBorder="1" applyAlignment="1">
      <alignment horizontal="left" vertical="center"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Normal"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atenblat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blatt"/>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R69"/>
  <sheetViews>
    <sheetView tabSelected="1" workbookViewId="0">
      <selection activeCell="D3" sqref="D3"/>
    </sheetView>
  </sheetViews>
  <sheetFormatPr defaultColWidth="11.42578125" defaultRowHeight="12.75" x14ac:dyDescent="0.2"/>
  <cols>
    <col min="1" max="1" width="6" style="128" customWidth="1"/>
    <col min="2" max="2" width="34.7109375" style="48" customWidth="1"/>
    <col min="3" max="3" width="24.85546875" style="126" customWidth="1"/>
    <col min="4" max="4" width="22.5703125" style="127" customWidth="1"/>
    <col min="5" max="5" width="22.28515625" style="48" customWidth="1"/>
    <col min="6" max="6" width="20.140625" style="48" customWidth="1"/>
    <col min="7" max="239" width="11.42578125" style="48"/>
    <col min="240" max="240" width="5.140625" style="48" customWidth="1"/>
    <col min="241" max="241" width="34" style="48" customWidth="1"/>
    <col min="242" max="242" width="24.85546875" style="48" customWidth="1"/>
    <col min="243" max="243" width="22.5703125" style="48" customWidth="1"/>
    <col min="244" max="244" width="22.28515625" style="48" customWidth="1"/>
    <col min="245" max="245" width="20.140625" style="48" customWidth="1"/>
    <col min="246" max="16384" width="11.42578125" style="48"/>
  </cols>
  <sheetData>
    <row r="1" spans="1:18" ht="15" customHeight="1" x14ac:dyDescent="0.2">
      <c r="A1" s="44"/>
      <c r="B1" s="45"/>
      <c r="C1" s="46"/>
      <c r="D1" s="47"/>
      <c r="E1" s="45"/>
      <c r="F1" s="45"/>
    </row>
    <row r="2" spans="1:18" ht="57.75" customHeight="1" x14ac:dyDescent="0.2">
      <c r="A2" s="44"/>
      <c r="B2" s="49" t="s">
        <v>101</v>
      </c>
      <c r="C2" s="129" t="s">
        <v>0</v>
      </c>
      <c r="D2" s="47"/>
      <c r="E2" s="45"/>
      <c r="F2" s="45"/>
      <c r="H2" s="50"/>
      <c r="I2" s="50"/>
      <c r="J2" s="50"/>
    </row>
    <row r="3" spans="1:18" ht="25.5" customHeight="1" x14ac:dyDescent="0.2">
      <c r="A3" s="44"/>
      <c r="B3" s="51" t="s">
        <v>102</v>
      </c>
      <c r="C3" s="129" t="s">
        <v>2</v>
      </c>
      <c r="D3" s="47"/>
      <c r="E3" s="45"/>
      <c r="F3" s="45"/>
      <c r="H3" s="50"/>
      <c r="I3" s="50"/>
      <c r="J3" s="50"/>
    </row>
    <row r="4" spans="1:18" ht="15" customHeight="1" x14ac:dyDescent="0.2">
      <c r="A4" s="44"/>
      <c r="B4" s="51" t="s">
        <v>3</v>
      </c>
      <c r="C4" s="129" t="s">
        <v>4</v>
      </c>
      <c r="D4" s="47"/>
      <c r="E4" s="45"/>
      <c r="F4" s="45"/>
      <c r="H4" s="50"/>
      <c r="I4" s="50"/>
      <c r="J4" s="50"/>
    </row>
    <row r="5" spans="1:18" ht="15" customHeight="1" x14ac:dyDescent="0.2">
      <c r="A5" s="44"/>
      <c r="B5" s="51" t="s">
        <v>5</v>
      </c>
      <c r="C5" s="28">
        <v>44469</v>
      </c>
      <c r="D5" s="47"/>
      <c r="E5" s="45"/>
      <c r="F5" s="45"/>
    </row>
    <row r="6" spans="1:18" ht="15" customHeight="1" x14ac:dyDescent="0.2">
      <c r="A6" s="44"/>
      <c r="B6" s="51" t="s">
        <v>6</v>
      </c>
      <c r="C6" s="129" t="s">
        <v>7</v>
      </c>
      <c r="D6" s="47"/>
      <c r="E6" s="45"/>
      <c r="F6" s="45"/>
    </row>
    <row r="7" spans="1:18" ht="15" customHeight="1" x14ac:dyDescent="0.2">
      <c r="A7" s="44"/>
      <c r="B7" s="45"/>
      <c r="C7" s="130"/>
      <c r="D7" s="47"/>
      <c r="E7" s="45"/>
      <c r="F7" s="45"/>
      <c r="H7" s="52"/>
      <c r="I7" s="52"/>
      <c r="J7" s="52"/>
      <c r="K7" s="52"/>
      <c r="L7" s="52"/>
      <c r="M7" s="52"/>
      <c r="N7" s="52"/>
      <c r="O7" s="52"/>
      <c r="P7" s="52"/>
      <c r="Q7" s="52"/>
      <c r="R7" s="52"/>
    </row>
    <row r="8" spans="1:18" ht="15" customHeight="1" x14ac:dyDescent="0.2">
      <c r="A8" s="44"/>
      <c r="B8" s="51" t="s">
        <v>8</v>
      </c>
      <c r="C8" s="131"/>
      <c r="D8" s="47"/>
      <c r="E8" s="45"/>
      <c r="F8" s="45"/>
    </row>
    <row r="9" spans="1:18" ht="15" customHeight="1" x14ac:dyDescent="0.2">
      <c r="A9" s="44"/>
      <c r="B9" s="53" t="s">
        <v>9</v>
      </c>
      <c r="C9" s="132"/>
      <c r="D9" s="47"/>
      <c r="E9" s="45"/>
      <c r="F9" s="45"/>
      <c r="H9" s="52"/>
      <c r="I9" s="50"/>
      <c r="J9" s="50"/>
      <c r="K9" s="50"/>
      <c r="L9" s="50"/>
      <c r="M9" s="50"/>
      <c r="N9" s="50"/>
      <c r="O9" s="50"/>
    </row>
    <row r="10" spans="1:18" ht="15" customHeight="1" x14ac:dyDescent="0.2">
      <c r="A10" s="44"/>
      <c r="B10" s="45"/>
      <c r="C10" s="130"/>
      <c r="D10" s="47"/>
      <c r="E10" s="45"/>
      <c r="F10" s="45"/>
    </row>
    <row r="11" spans="1:18" s="56" customFormat="1" ht="28.5" customHeight="1" x14ac:dyDescent="0.2">
      <c r="A11" s="54" t="s">
        <v>10</v>
      </c>
      <c r="B11" s="54"/>
      <c r="C11" s="54" t="s">
        <v>105</v>
      </c>
      <c r="D11" s="55" t="s">
        <v>11</v>
      </c>
      <c r="E11" s="54" t="s">
        <v>12</v>
      </c>
      <c r="F11" s="54" t="s">
        <v>13</v>
      </c>
      <c r="H11" s="8"/>
      <c r="I11" s="8"/>
      <c r="J11" s="8"/>
      <c r="K11" s="8"/>
      <c r="L11" s="52"/>
    </row>
    <row r="12" spans="1:18" s="56" customFormat="1" ht="16.5" customHeight="1" x14ac:dyDescent="0.2">
      <c r="A12" s="57">
        <v>1</v>
      </c>
      <c r="B12" s="58" t="s">
        <v>15</v>
      </c>
      <c r="C12" s="133"/>
      <c r="D12" s="59"/>
      <c r="E12" s="60"/>
      <c r="F12" s="60"/>
      <c r="H12" s="8"/>
      <c r="I12" s="8"/>
      <c r="J12" s="8"/>
      <c r="K12" s="8"/>
      <c r="L12" s="8"/>
    </row>
    <row r="13" spans="1:18" s="56" customFormat="1" ht="30" customHeight="1" x14ac:dyDescent="0.2">
      <c r="A13" s="57">
        <v>2</v>
      </c>
      <c r="B13" s="58" t="s">
        <v>106</v>
      </c>
      <c r="C13" s="149" t="s">
        <v>16</v>
      </c>
      <c r="D13" s="59"/>
      <c r="E13" s="60"/>
      <c r="F13" s="60"/>
      <c r="H13" s="8"/>
      <c r="I13" s="8"/>
      <c r="J13" s="8"/>
      <c r="K13" s="8"/>
      <c r="L13" s="8"/>
    </row>
    <row r="14" spans="1:18" s="56" customFormat="1" ht="18" customHeight="1" x14ac:dyDescent="0.2">
      <c r="A14" s="57">
        <v>3</v>
      </c>
      <c r="B14" s="58" t="s">
        <v>17</v>
      </c>
      <c r="C14" s="149">
        <v>15</v>
      </c>
      <c r="D14" s="59"/>
      <c r="E14" s="60"/>
      <c r="F14" s="60"/>
      <c r="H14" s="8"/>
      <c r="I14" s="8"/>
      <c r="J14" s="8"/>
      <c r="K14" s="8"/>
      <c r="L14" s="8"/>
    </row>
    <row r="15" spans="1:18" s="56" customFormat="1" ht="15" customHeight="1" x14ac:dyDescent="0.2">
      <c r="A15" s="61">
        <v>4</v>
      </c>
      <c r="B15" s="58" t="s">
        <v>18</v>
      </c>
      <c r="C15" s="133"/>
      <c r="D15" s="62"/>
      <c r="E15" s="63"/>
      <c r="F15" s="63"/>
      <c r="H15" s="8"/>
      <c r="I15" s="8"/>
      <c r="J15" s="8"/>
      <c r="K15" s="8"/>
      <c r="L15" s="8"/>
    </row>
    <row r="16" spans="1:18" s="68" customFormat="1" ht="25.5" customHeight="1" x14ac:dyDescent="0.2">
      <c r="A16" s="64">
        <v>5</v>
      </c>
      <c r="B16" s="65" t="s">
        <v>1</v>
      </c>
      <c r="C16" s="134" t="str">
        <f>C3</f>
        <v>UBS (D) Equity Fund - Global Opportunity</v>
      </c>
      <c r="D16" s="66"/>
      <c r="E16" s="67"/>
      <c r="F16" s="67"/>
    </row>
    <row r="17" spans="1:12" ht="18" customHeight="1" x14ac:dyDescent="0.2">
      <c r="A17" s="69">
        <v>6</v>
      </c>
      <c r="B17" s="58" t="s">
        <v>3</v>
      </c>
      <c r="C17" s="61" t="str">
        <f>C4</f>
        <v>DE0008488214</v>
      </c>
      <c r="D17" s="70"/>
      <c r="E17" s="71"/>
      <c r="F17" s="71"/>
    </row>
    <row r="18" spans="1:12" ht="36.75" customHeight="1" x14ac:dyDescent="0.2">
      <c r="A18" s="72">
        <v>7</v>
      </c>
      <c r="B18" s="65" t="s">
        <v>101</v>
      </c>
      <c r="C18" s="61" t="str">
        <f>C2</f>
        <v>UBS Asset Management (Deutschland) GmbH, Frankfurt am Main</v>
      </c>
      <c r="D18" s="70"/>
      <c r="E18" s="71"/>
      <c r="F18" s="71"/>
    </row>
    <row r="19" spans="1:12" ht="15" customHeight="1" x14ac:dyDescent="0.2">
      <c r="A19" s="69">
        <v>8</v>
      </c>
      <c r="B19" s="58" t="s">
        <v>19</v>
      </c>
      <c r="C19" s="150">
        <v>1</v>
      </c>
      <c r="D19" s="73"/>
      <c r="E19" s="74"/>
      <c r="F19" s="74"/>
    </row>
    <row r="20" spans="1:12" ht="30" customHeight="1" x14ac:dyDescent="0.2">
      <c r="A20" s="72">
        <v>9</v>
      </c>
      <c r="B20" s="65" t="s">
        <v>107</v>
      </c>
      <c r="C20" s="135"/>
      <c r="D20" s="66"/>
      <c r="E20" s="67"/>
      <c r="F20" s="75"/>
    </row>
    <row r="21" spans="1:12" ht="27" customHeight="1" x14ac:dyDescent="0.2">
      <c r="A21" s="69">
        <v>10</v>
      </c>
      <c r="B21" s="58" t="s">
        <v>108</v>
      </c>
      <c r="C21" s="136">
        <v>0</v>
      </c>
      <c r="D21" s="70"/>
      <c r="E21" s="71"/>
      <c r="F21" s="71"/>
    </row>
    <row r="22" spans="1:12" ht="16.5" customHeight="1" x14ac:dyDescent="0.2">
      <c r="A22" s="69">
        <v>11</v>
      </c>
      <c r="B22" s="58" t="s">
        <v>20</v>
      </c>
      <c r="C22" s="137"/>
      <c r="D22" s="70"/>
      <c r="E22" s="71"/>
      <c r="F22" s="71"/>
    </row>
    <row r="23" spans="1:12" ht="15" customHeight="1" x14ac:dyDescent="0.2">
      <c r="A23" s="69">
        <v>12</v>
      </c>
      <c r="B23" s="58" t="s">
        <v>21</v>
      </c>
      <c r="C23" s="137" t="s">
        <v>22</v>
      </c>
      <c r="D23" s="70"/>
      <c r="E23" s="71"/>
      <c r="F23" s="71"/>
    </row>
    <row r="24" spans="1:12" ht="16.5" customHeight="1" x14ac:dyDescent="0.2">
      <c r="A24" s="69">
        <v>13</v>
      </c>
      <c r="B24" s="58" t="s">
        <v>23</v>
      </c>
      <c r="C24" s="61"/>
      <c r="D24" s="151">
        <v>100</v>
      </c>
      <c r="E24" s="71"/>
      <c r="F24" s="71"/>
    </row>
    <row r="25" spans="1:12" ht="24.75" customHeight="1" x14ac:dyDescent="0.2">
      <c r="A25" s="69">
        <v>14</v>
      </c>
      <c r="B25" s="58" t="s">
        <v>24</v>
      </c>
      <c r="C25" s="149" t="s">
        <v>128</v>
      </c>
      <c r="D25" s="151">
        <v>100</v>
      </c>
      <c r="E25" s="71"/>
      <c r="F25" s="71"/>
      <c r="H25" s="50"/>
      <c r="I25" s="50"/>
      <c r="J25" s="50"/>
      <c r="K25" s="50"/>
      <c r="L25" s="50"/>
    </row>
    <row r="26" spans="1:12" ht="29.25" customHeight="1" x14ac:dyDescent="0.2">
      <c r="A26" s="69">
        <v>15</v>
      </c>
      <c r="B26" s="58" t="s">
        <v>109</v>
      </c>
      <c r="C26" s="149"/>
      <c r="D26" s="151">
        <v>0</v>
      </c>
      <c r="E26" s="71"/>
      <c r="F26" s="71"/>
      <c r="H26" s="50"/>
      <c r="I26" s="50"/>
      <c r="J26" s="50"/>
      <c r="K26" s="50"/>
      <c r="L26" s="50"/>
    </row>
    <row r="27" spans="1:12" ht="15" customHeight="1" x14ac:dyDescent="0.2">
      <c r="A27" s="69">
        <v>16</v>
      </c>
      <c r="B27" s="58" t="s">
        <v>25</v>
      </c>
      <c r="C27" s="136" t="s">
        <v>14</v>
      </c>
      <c r="D27" s="70"/>
      <c r="E27" s="71"/>
      <c r="F27" s="71"/>
    </row>
    <row r="28" spans="1:12" ht="21.75" customHeight="1" x14ac:dyDescent="0.2">
      <c r="A28" s="76"/>
      <c r="B28" s="77" t="s">
        <v>26</v>
      </c>
      <c r="C28" s="138"/>
      <c r="D28" s="78"/>
      <c r="E28" s="79"/>
      <c r="F28" s="80"/>
    </row>
    <row r="29" spans="1:12" ht="15" customHeight="1" x14ac:dyDescent="0.2">
      <c r="A29" s="69">
        <v>17</v>
      </c>
      <c r="B29" s="58" t="s">
        <v>27</v>
      </c>
      <c r="C29" s="139"/>
      <c r="D29" s="81"/>
      <c r="E29" s="71"/>
      <c r="F29" s="71"/>
    </row>
    <row r="30" spans="1:12" ht="15" customHeight="1" x14ac:dyDescent="0.2">
      <c r="A30" s="69"/>
      <c r="B30" s="58" t="s">
        <v>28</v>
      </c>
      <c r="C30" s="139"/>
      <c r="D30" s="81"/>
      <c r="E30" s="71"/>
      <c r="F30" s="71"/>
    </row>
    <row r="31" spans="1:12" ht="15" customHeight="1" x14ac:dyDescent="0.2">
      <c r="A31" s="69">
        <v>18</v>
      </c>
      <c r="B31" s="58" t="s">
        <v>29</v>
      </c>
      <c r="C31" s="139"/>
      <c r="D31" s="81"/>
      <c r="E31" s="71"/>
      <c r="F31" s="71"/>
    </row>
    <row r="32" spans="1:12" ht="15" customHeight="1" x14ac:dyDescent="0.2">
      <c r="A32" s="69"/>
      <c r="B32" s="58" t="s">
        <v>30</v>
      </c>
      <c r="C32" s="139"/>
      <c r="D32" s="81"/>
      <c r="E32" s="71"/>
      <c r="F32" s="71"/>
    </row>
    <row r="33" spans="1:11" s="50" customFormat="1" ht="15" customHeight="1" thickBot="1" x14ac:dyDescent="0.25">
      <c r="A33" s="82">
        <v>19</v>
      </c>
      <c r="B33" s="83" t="s">
        <v>31</v>
      </c>
      <c r="C33" s="140"/>
      <c r="D33" s="84"/>
      <c r="E33" s="85">
        <v>300.04000000000002</v>
      </c>
      <c r="F33" s="86"/>
    </row>
    <row r="34" spans="1:11" s="50" customFormat="1" ht="15" customHeight="1" x14ac:dyDescent="0.2">
      <c r="A34" s="87"/>
      <c r="B34" s="88" t="s">
        <v>32</v>
      </c>
      <c r="C34" s="141"/>
      <c r="D34" s="89"/>
      <c r="E34" s="90"/>
      <c r="F34" s="91"/>
    </row>
    <row r="35" spans="1:11" s="68" customFormat="1" ht="37.5" customHeight="1" x14ac:dyDescent="0.2">
      <c r="A35" s="72">
        <v>20</v>
      </c>
      <c r="B35" s="65" t="s">
        <v>110</v>
      </c>
      <c r="C35" s="142"/>
      <c r="D35" s="92">
        <v>98.145508000000007</v>
      </c>
      <c r="E35" s="93" t="str">
        <f t="shared" ref="E35:E44" si="0">IF($C$8&gt;0,PRODUCT($C$8,$E$33,D35/100),"")</f>
        <v/>
      </c>
      <c r="F35" s="93" t="str">
        <f t="shared" ref="F35:F44" si="1">IF($C$8&gt;0,PRODUCT($C$8,$C$9,D35/100),"")</f>
        <v/>
      </c>
      <c r="H35" s="94"/>
      <c r="I35" s="94"/>
      <c r="J35" s="94"/>
      <c r="K35" s="94"/>
    </row>
    <row r="36" spans="1:11" s="68" customFormat="1" ht="39" thickBot="1" x14ac:dyDescent="0.25">
      <c r="A36" s="82">
        <v>21</v>
      </c>
      <c r="B36" s="83" t="s">
        <v>111</v>
      </c>
      <c r="C36" s="140"/>
      <c r="D36" s="95">
        <v>0</v>
      </c>
      <c r="E36" s="96" t="str">
        <f t="shared" si="0"/>
        <v/>
      </c>
      <c r="F36" s="96" t="str">
        <f t="shared" si="1"/>
        <v/>
      </c>
    </row>
    <row r="37" spans="1:11" s="68" customFormat="1" ht="51" x14ac:dyDescent="0.2">
      <c r="A37" s="97">
        <v>22</v>
      </c>
      <c r="B37" s="98" t="s">
        <v>112</v>
      </c>
      <c r="C37" s="143"/>
      <c r="D37" s="99">
        <v>0</v>
      </c>
      <c r="E37" s="100" t="str">
        <f t="shared" si="0"/>
        <v/>
      </c>
      <c r="F37" s="100" t="str">
        <f t="shared" si="1"/>
        <v/>
      </c>
    </row>
    <row r="38" spans="1:11" s="68" customFormat="1" ht="32.25" customHeight="1" thickBot="1" x14ac:dyDescent="0.25">
      <c r="A38" s="101" t="s">
        <v>33</v>
      </c>
      <c r="B38" s="83" t="s">
        <v>34</v>
      </c>
      <c r="C38" s="140"/>
      <c r="D38" s="95">
        <v>0</v>
      </c>
      <c r="E38" s="96" t="str">
        <f t="shared" si="0"/>
        <v/>
      </c>
      <c r="F38" s="96" t="str">
        <f t="shared" si="1"/>
        <v/>
      </c>
      <c r="H38" s="94"/>
      <c r="I38" s="94"/>
      <c r="J38" s="94"/>
      <c r="K38" s="94"/>
    </row>
    <row r="39" spans="1:11" ht="19.5" customHeight="1" x14ac:dyDescent="0.2">
      <c r="A39" s="69">
        <v>24</v>
      </c>
      <c r="B39" s="58" t="s">
        <v>35</v>
      </c>
      <c r="C39" s="139"/>
      <c r="D39" s="102">
        <v>0</v>
      </c>
      <c r="E39" s="100" t="str">
        <f t="shared" si="0"/>
        <v/>
      </c>
      <c r="F39" s="100" t="str">
        <f t="shared" si="1"/>
        <v/>
      </c>
    </row>
    <row r="40" spans="1:11" ht="19.5" customHeight="1" thickBot="1" x14ac:dyDescent="0.25">
      <c r="A40" s="82">
        <v>25</v>
      </c>
      <c r="B40" s="83" t="s">
        <v>36</v>
      </c>
      <c r="C40" s="140"/>
      <c r="D40" s="95">
        <v>0</v>
      </c>
      <c r="E40" s="96" t="str">
        <f t="shared" si="0"/>
        <v/>
      </c>
      <c r="F40" s="96" t="str">
        <f t="shared" si="1"/>
        <v/>
      </c>
    </row>
    <row r="41" spans="1:11" ht="38.25" customHeight="1" x14ac:dyDescent="0.2">
      <c r="A41" s="103">
        <v>26</v>
      </c>
      <c r="B41" s="104" t="s">
        <v>113</v>
      </c>
      <c r="C41" s="144"/>
      <c r="D41" s="105">
        <v>0</v>
      </c>
      <c r="E41" s="100" t="str">
        <f t="shared" si="0"/>
        <v/>
      </c>
      <c r="F41" s="100" t="str">
        <f t="shared" si="1"/>
        <v/>
      </c>
    </row>
    <row r="42" spans="1:11" ht="27.75" customHeight="1" x14ac:dyDescent="0.2">
      <c r="A42" s="106" t="s">
        <v>37</v>
      </c>
      <c r="B42" s="58" t="s">
        <v>114</v>
      </c>
      <c r="C42" s="139"/>
      <c r="D42" s="102">
        <v>0.411937</v>
      </c>
      <c r="E42" s="93" t="str">
        <f t="shared" si="0"/>
        <v/>
      </c>
      <c r="F42" s="93" t="str">
        <f t="shared" si="1"/>
        <v/>
      </c>
    </row>
    <row r="43" spans="1:11" ht="30" customHeight="1" thickBot="1" x14ac:dyDescent="0.25">
      <c r="A43" s="101" t="s">
        <v>38</v>
      </c>
      <c r="B43" s="83" t="s">
        <v>39</v>
      </c>
      <c r="C43" s="140"/>
      <c r="D43" s="95">
        <v>0.411937</v>
      </c>
      <c r="E43" s="93" t="str">
        <f t="shared" si="0"/>
        <v/>
      </c>
      <c r="F43" s="93" t="str">
        <f t="shared" si="1"/>
        <v/>
      </c>
    </row>
    <row r="44" spans="1:11" ht="55.5" customHeight="1" thickBot="1" x14ac:dyDescent="0.25">
      <c r="A44" s="107">
        <v>29</v>
      </c>
      <c r="B44" s="108" t="s">
        <v>115</v>
      </c>
      <c r="C44" s="145"/>
      <c r="D44" s="109">
        <v>0</v>
      </c>
      <c r="E44" s="96" t="str">
        <f t="shared" si="0"/>
        <v/>
      </c>
      <c r="F44" s="96" t="str">
        <f t="shared" si="1"/>
        <v/>
      </c>
    </row>
    <row r="45" spans="1:11" ht="15" customHeight="1" x14ac:dyDescent="0.2">
      <c r="A45" s="87"/>
      <c r="B45" s="88" t="s">
        <v>40</v>
      </c>
      <c r="C45" s="141"/>
      <c r="D45" s="89"/>
      <c r="E45" s="100"/>
      <c r="F45" s="100"/>
    </row>
    <row r="46" spans="1:11" ht="68.25" customHeight="1" x14ac:dyDescent="0.2">
      <c r="A46" s="64" t="s">
        <v>41</v>
      </c>
      <c r="B46" s="65" t="s">
        <v>116</v>
      </c>
      <c r="C46" s="142"/>
      <c r="D46" s="152">
        <v>0</v>
      </c>
      <c r="E46" s="93" t="str">
        <f>IF($C$8&gt;0,PRODUCT($C$8,$E$33,D46/100),"")</f>
        <v/>
      </c>
      <c r="F46" s="93" t="str">
        <f>IF($C$8&gt;0,PRODUCT($C$8,$C$9,D46/100),"")</f>
        <v/>
      </c>
    </row>
    <row r="47" spans="1:11" ht="55.5" customHeight="1" x14ac:dyDescent="0.2">
      <c r="A47" s="106" t="s">
        <v>42</v>
      </c>
      <c r="B47" s="58" t="s">
        <v>117</v>
      </c>
      <c r="C47" s="139"/>
      <c r="D47" s="153">
        <v>0</v>
      </c>
      <c r="E47" s="93" t="str">
        <f>IF($C$8&gt;0,PRODUCT($C$8,$E$33,D47/100),"")</f>
        <v/>
      </c>
      <c r="F47" s="93" t="str">
        <f>IF($C$8&gt;0,PRODUCT($C$8,$C$9,D47/100),"")</f>
        <v/>
      </c>
    </row>
    <row r="48" spans="1:11" ht="15" customHeight="1" x14ac:dyDescent="0.2">
      <c r="A48" s="106" t="s">
        <v>43</v>
      </c>
      <c r="B48" s="58" t="s">
        <v>44</v>
      </c>
      <c r="C48" s="139"/>
      <c r="D48" s="151">
        <v>0</v>
      </c>
      <c r="E48" s="93" t="str">
        <f>IF($C$8&gt;0,PRODUCT($C$8,$E$33,D48/100),"")</f>
        <v/>
      </c>
      <c r="F48" s="93" t="str">
        <f>IF($C$8&gt;0,PRODUCT($C$8,$C$9,D48/100),"")</f>
        <v/>
      </c>
    </row>
    <row r="49" spans="1:11" ht="57" customHeight="1" x14ac:dyDescent="0.2">
      <c r="A49" s="106" t="s">
        <v>45</v>
      </c>
      <c r="B49" s="58" t="s">
        <v>118</v>
      </c>
      <c r="C49" s="139"/>
      <c r="D49" s="110">
        <v>0</v>
      </c>
      <c r="E49" s="93" t="str">
        <f>IF($C$8&gt;0,PRODUCT($C$8,$E$33,D49/100),"")</f>
        <v/>
      </c>
      <c r="F49" s="93" t="str">
        <f>IF($C$8&gt;0,PRODUCT($C$8,$C$9,D49/100),"")</f>
        <v/>
      </c>
    </row>
    <row r="50" spans="1:11" ht="15" customHeight="1" thickBot="1" x14ac:dyDescent="0.25">
      <c r="A50" s="101" t="s">
        <v>46</v>
      </c>
      <c r="B50" s="83" t="s">
        <v>47</v>
      </c>
      <c r="C50" s="140"/>
      <c r="D50" s="111">
        <v>0</v>
      </c>
      <c r="E50" s="96" t="str">
        <f>IF($C$8&gt;0,PRODUCT($C$8,$E$33,D50/100),"")</f>
        <v/>
      </c>
      <c r="F50" s="96" t="str">
        <f>IF($C$8&gt;0,PRODUCT($C$8,$C$9,D50/100),"")</f>
        <v/>
      </c>
    </row>
    <row r="51" spans="1:11" ht="15" customHeight="1" x14ac:dyDescent="0.2">
      <c r="A51" s="112"/>
      <c r="B51" s="113" t="s">
        <v>48</v>
      </c>
      <c r="C51" s="146"/>
      <c r="D51" s="114"/>
      <c r="E51" s="100"/>
      <c r="F51" s="100"/>
    </row>
    <row r="52" spans="1:11" ht="15" customHeight="1" x14ac:dyDescent="0.2">
      <c r="A52" s="106" t="s">
        <v>49</v>
      </c>
      <c r="B52" s="58" t="s">
        <v>50</v>
      </c>
      <c r="C52" s="139"/>
      <c r="D52" s="110">
        <v>0</v>
      </c>
      <c r="E52" s="93" t="str">
        <f t="shared" ref="E52:E64" si="2">IF($C$8&gt;0,PRODUCT($C$8,$E$33,D52/100),"")</f>
        <v/>
      </c>
      <c r="F52" s="93" t="str">
        <f t="shared" ref="F52:F64" si="3">IF($C$8&gt;0,PRODUCT($C$8,$C$9,D52/100),"")</f>
        <v/>
      </c>
    </row>
    <row r="53" spans="1:11" ht="15" customHeight="1" x14ac:dyDescent="0.2">
      <c r="A53" s="106" t="s">
        <v>51</v>
      </c>
      <c r="B53" s="58" t="s">
        <v>52</v>
      </c>
      <c r="C53" s="139"/>
      <c r="D53" s="110">
        <v>0</v>
      </c>
      <c r="E53" s="93" t="str">
        <f t="shared" si="2"/>
        <v/>
      </c>
      <c r="F53" s="93" t="str">
        <f t="shared" si="3"/>
        <v/>
      </c>
    </row>
    <row r="54" spans="1:11" ht="15" customHeight="1" x14ac:dyDescent="0.2">
      <c r="A54" s="106" t="s">
        <v>53</v>
      </c>
      <c r="B54" s="58" t="s">
        <v>54</v>
      </c>
      <c r="C54" s="139"/>
      <c r="D54" s="110">
        <v>0</v>
      </c>
      <c r="E54" s="93" t="str">
        <f t="shared" si="2"/>
        <v/>
      </c>
      <c r="F54" s="93" t="str">
        <f t="shared" si="3"/>
        <v/>
      </c>
    </row>
    <row r="55" spans="1:11" ht="15" customHeight="1" thickBot="1" x14ac:dyDescent="0.25">
      <c r="A55" s="101" t="s">
        <v>55</v>
      </c>
      <c r="B55" s="83" t="s">
        <v>56</v>
      </c>
      <c r="C55" s="140"/>
      <c r="D55" s="111">
        <v>0</v>
      </c>
      <c r="E55" s="96" t="str">
        <f t="shared" si="2"/>
        <v/>
      </c>
      <c r="F55" s="96" t="str">
        <f t="shared" si="3"/>
        <v/>
      </c>
    </row>
    <row r="56" spans="1:11" ht="25.5" x14ac:dyDescent="0.2">
      <c r="A56" s="103">
        <v>39</v>
      </c>
      <c r="B56" s="104" t="s">
        <v>119</v>
      </c>
      <c r="C56" s="144"/>
      <c r="D56" s="115">
        <v>0</v>
      </c>
      <c r="E56" s="100" t="str">
        <f t="shared" si="2"/>
        <v/>
      </c>
      <c r="F56" s="100" t="str">
        <f t="shared" si="3"/>
        <v/>
      </c>
    </row>
    <row r="57" spans="1:11" ht="30" customHeight="1" thickBot="1" x14ac:dyDescent="0.25">
      <c r="A57" s="101" t="s">
        <v>57</v>
      </c>
      <c r="B57" s="83" t="s">
        <v>120</v>
      </c>
      <c r="C57" s="140"/>
      <c r="D57" s="111">
        <v>0</v>
      </c>
      <c r="E57" s="96" t="str">
        <f t="shared" si="2"/>
        <v/>
      </c>
      <c r="F57" s="96" t="str">
        <f t="shared" si="3"/>
        <v/>
      </c>
    </row>
    <row r="58" spans="1:11" ht="24" customHeight="1" x14ac:dyDescent="0.2">
      <c r="A58" s="116">
        <v>41</v>
      </c>
      <c r="B58" s="104" t="s">
        <v>58</v>
      </c>
      <c r="C58" s="144"/>
      <c r="D58" s="105">
        <v>1.4425539999999999</v>
      </c>
      <c r="E58" s="100" t="str">
        <f t="shared" si="2"/>
        <v/>
      </c>
      <c r="F58" s="100" t="str">
        <f t="shared" si="3"/>
        <v/>
      </c>
      <c r="H58" s="94"/>
      <c r="I58" s="50"/>
      <c r="J58" s="50"/>
      <c r="K58" s="50"/>
    </row>
    <row r="59" spans="1:11" ht="71.25" customHeight="1" thickBot="1" x14ac:dyDescent="0.25">
      <c r="A59" s="82">
        <v>42</v>
      </c>
      <c r="B59" s="83" t="s">
        <v>121</v>
      </c>
      <c r="C59" s="140"/>
      <c r="D59" s="95">
        <v>0</v>
      </c>
      <c r="E59" s="96" t="str">
        <f t="shared" si="2"/>
        <v/>
      </c>
      <c r="F59" s="96" t="str">
        <f t="shared" si="3"/>
        <v/>
      </c>
    </row>
    <row r="60" spans="1:11" ht="77.25" customHeight="1" x14ac:dyDescent="0.2">
      <c r="A60" s="69">
        <v>43</v>
      </c>
      <c r="B60" s="117" t="s">
        <v>122</v>
      </c>
      <c r="C60" s="139"/>
      <c r="D60" s="102">
        <v>0.411937</v>
      </c>
      <c r="E60" s="100" t="str">
        <f t="shared" si="2"/>
        <v/>
      </c>
      <c r="F60" s="100" t="str">
        <f t="shared" si="3"/>
        <v/>
      </c>
    </row>
    <row r="61" spans="1:11" ht="66.75" customHeight="1" x14ac:dyDescent="0.2">
      <c r="A61" s="69" t="s">
        <v>59</v>
      </c>
      <c r="B61" s="104" t="s">
        <v>123</v>
      </c>
      <c r="C61" s="139"/>
      <c r="D61" s="102">
        <v>0.411937</v>
      </c>
      <c r="E61" s="93" t="str">
        <f t="shared" si="2"/>
        <v/>
      </c>
      <c r="F61" s="93" t="str">
        <f t="shared" si="3"/>
        <v/>
      </c>
    </row>
    <row r="62" spans="1:11" ht="31.5" customHeight="1" thickBot="1" x14ac:dyDescent="0.25">
      <c r="A62" s="82" t="s">
        <v>60</v>
      </c>
      <c r="B62" s="83" t="s">
        <v>124</v>
      </c>
      <c r="C62" s="140"/>
      <c r="D62" s="95">
        <v>0.411937</v>
      </c>
      <c r="E62" s="96" t="str">
        <f t="shared" si="2"/>
        <v/>
      </c>
      <c r="F62" s="96" t="str">
        <f t="shared" si="3"/>
        <v/>
      </c>
    </row>
    <row r="63" spans="1:11" ht="40.5" customHeight="1" x14ac:dyDescent="0.2">
      <c r="A63" s="116" t="s">
        <v>61</v>
      </c>
      <c r="B63" s="104" t="s">
        <v>125</v>
      </c>
      <c r="C63" s="144"/>
      <c r="D63" s="105">
        <v>0.411937</v>
      </c>
      <c r="E63" s="100" t="str">
        <f t="shared" si="2"/>
        <v/>
      </c>
      <c r="F63" s="100" t="str">
        <f t="shared" si="3"/>
        <v/>
      </c>
    </row>
    <row r="64" spans="1:11" ht="44.25" customHeight="1" thickBot="1" x14ac:dyDescent="0.25">
      <c r="A64" s="118" t="s">
        <v>62</v>
      </c>
      <c r="B64" s="83" t="s">
        <v>126</v>
      </c>
      <c r="C64" s="147"/>
      <c r="D64" s="154">
        <v>0.411937</v>
      </c>
      <c r="E64" s="96" t="str">
        <f t="shared" si="2"/>
        <v/>
      </c>
      <c r="F64" s="96" t="str">
        <f t="shared" si="3"/>
        <v/>
      </c>
    </row>
    <row r="65" spans="1:6" ht="15" customHeight="1" x14ac:dyDescent="0.2">
      <c r="A65" s="119">
        <v>48</v>
      </c>
      <c r="B65" s="104" t="s">
        <v>63</v>
      </c>
      <c r="C65" s="148"/>
      <c r="D65" s="120">
        <f>SUM(D35,D36,D37,D39,D40,D41,D44,D56,D58,D59,D60)</f>
        <v>99.999999000000003</v>
      </c>
      <c r="E65" s="100">
        <f>SUM(E35,E36,E37,E39,E40,E41,E44,E56,E58,E59,E60)</f>
        <v>0</v>
      </c>
      <c r="F65" s="100">
        <f>SUM(F35,F36,F37,F39,F40,F41,F44,F56,F58,F59,F60)</f>
        <v>0</v>
      </c>
    </row>
    <row r="66" spans="1:6" s="68" customFormat="1" ht="25.5" x14ac:dyDescent="0.2">
      <c r="A66" s="106" t="s">
        <v>64</v>
      </c>
      <c r="B66" s="58" t="s">
        <v>127</v>
      </c>
      <c r="C66" s="139"/>
      <c r="D66" s="121">
        <f>IF(D24&gt;0,D24-100,"")</f>
        <v>0</v>
      </c>
      <c r="E66" s="122"/>
      <c r="F66" s="122"/>
    </row>
    <row r="67" spans="1:6" ht="15" customHeight="1" x14ac:dyDescent="0.2">
      <c r="A67" s="123"/>
      <c r="B67" s="124" t="s">
        <v>65</v>
      </c>
      <c r="C67" s="139"/>
      <c r="D67" s="125">
        <v>85.112453000000002</v>
      </c>
    </row>
    <row r="69" spans="1:6" ht="15" customHeight="1" x14ac:dyDescent="0.2">
      <c r="A69" s="126"/>
    </row>
  </sheetData>
  <pageMargins left="0.196850393700787" right="0.196850393700787" top="0.196850393700787" bottom="0.196850393700787"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L72"/>
  <sheetViews>
    <sheetView workbookViewId="0">
      <selection activeCell="D2" sqref="D2"/>
    </sheetView>
  </sheetViews>
  <sheetFormatPr defaultColWidth="11.42578125" defaultRowHeight="15" x14ac:dyDescent="0.25"/>
  <cols>
    <col min="1" max="1" width="7.140625" customWidth="1"/>
    <col min="2" max="2" width="38.140625" customWidth="1"/>
    <col min="3" max="3" width="29.5703125" customWidth="1"/>
    <col min="4" max="4" width="23.85546875" customWidth="1"/>
    <col min="5" max="5" width="23.5703125" customWidth="1"/>
    <col min="6" max="6" width="22.42578125" customWidth="1"/>
  </cols>
  <sheetData>
    <row r="1" spans="1:12" x14ac:dyDescent="0.25">
      <c r="A1" s="1"/>
      <c r="B1" s="2"/>
      <c r="C1" s="3"/>
      <c r="D1" s="4"/>
      <c r="E1" s="2"/>
      <c r="F1" s="2"/>
    </row>
    <row r="2" spans="1:12" ht="57.75" customHeight="1" x14ac:dyDescent="0.25">
      <c r="A2" s="1"/>
      <c r="B2" s="34" t="s">
        <v>101</v>
      </c>
      <c r="C2" s="27" t="s">
        <v>0</v>
      </c>
      <c r="D2" s="4"/>
      <c r="E2" s="2"/>
      <c r="F2" s="2"/>
      <c r="G2" s="5"/>
      <c r="H2" s="29"/>
      <c r="I2" s="29"/>
      <c r="J2" s="5"/>
      <c r="K2" s="29"/>
      <c r="L2" s="29"/>
    </row>
    <row r="3" spans="1:12" ht="25.5" x14ac:dyDescent="0.25">
      <c r="A3" s="1"/>
      <c r="B3" s="34" t="s">
        <v>102</v>
      </c>
      <c r="C3" s="27" t="s">
        <v>2</v>
      </c>
      <c r="D3" s="4"/>
      <c r="E3" s="2"/>
      <c r="F3" s="2"/>
      <c r="G3" s="5"/>
      <c r="H3" s="29"/>
      <c r="I3" s="29"/>
      <c r="J3" s="5"/>
      <c r="K3" s="29"/>
      <c r="L3" s="29"/>
    </row>
    <row r="4" spans="1:12" x14ac:dyDescent="0.25">
      <c r="A4" s="1"/>
      <c r="B4" s="34" t="s">
        <v>3</v>
      </c>
      <c r="C4" s="27" t="s">
        <v>4</v>
      </c>
      <c r="D4" s="4"/>
      <c r="E4" s="2"/>
      <c r="F4" s="2"/>
      <c r="G4" s="5"/>
      <c r="H4" s="29"/>
      <c r="I4" s="29"/>
      <c r="J4" s="5"/>
      <c r="K4" s="29"/>
      <c r="L4" s="29"/>
    </row>
    <row r="5" spans="1:12" x14ac:dyDescent="0.25">
      <c r="A5" s="1"/>
      <c r="B5" s="34" t="s">
        <v>5</v>
      </c>
      <c r="C5" s="37">
        <v>44469</v>
      </c>
      <c r="D5" s="4"/>
      <c r="E5" s="2"/>
      <c r="F5" s="2"/>
    </row>
    <row r="6" spans="1:12" x14ac:dyDescent="0.25">
      <c r="A6" s="1"/>
      <c r="B6" s="34" t="s">
        <v>6</v>
      </c>
      <c r="C6" s="27" t="s">
        <v>7</v>
      </c>
      <c r="D6" s="4"/>
      <c r="E6" s="2"/>
      <c r="F6" s="2"/>
    </row>
    <row r="7" spans="1:12" x14ac:dyDescent="0.25">
      <c r="A7" s="1"/>
      <c r="B7" s="38"/>
      <c r="C7" s="39"/>
      <c r="D7" s="4"/>
      <c r="E7" s="2"/>
      <c r="F7" s="2"/>
    </row>
    <row r="8" spans="1:12" x14ac:dyDescent="0.25">
      <c r="A8" s="1"/>
      <c r="B8" s="34" t="s">
        <v>8</v>
      </c>
      <c r="C8" s="40"/>
      <c r="D8" s="4"/>
      <c r="E8" s="2"/>
      <c r="F8" s="2"/>
    </row>
    <row r="9" spans="1:12" x14ac:dyDescent="0.25">
      <c r="A9" s="1"/>
      <c r="B9" s="41" t="s">
        <v>9</v>
      </c>
      <c r="C9" s="42"/>
      <c r="D9" s="4"/>
      <c r="E9" s="2"/>
      <c r="F9" s="2"/>
    </row>
    <row r="10" spans="1:12" x14ac:dyDescent="0.25">
      <c r="A10" s="1"/>
      <c r="B10" s="38"/>
      <c r="C10" s="39"/>
      <c r="D10" s="4"/>
      <c r="E10" s="2"/>
      <c r="F10" s="2"/>
    </row>
    <row r="11" spans="1:12" ht="25.5" x14ac:dyDescent="0.25">
      <c r="A11" s="6" t="s">
        <v>66</v>
      </c>
      <c r="B11" s="6" t="s">
        <v>67</v>
      </c>
      <c r="C11" s="6" t="s">
        <v>68</v>
      </c>
      <c r="D11" s="7" t="s">
        <v>11</v>
      </c>
      <c r="E11" s="6" t="s">
        <v>12</v>
      </c>
      <c r="F11" s="6" t="s">
        <v>13</v>
      </c>
      <c r="G11" s="8"/>
      <c r="H11" s="5"/>
      <c r="I11" s="5"/>
      <c r="J11" s="5"/>
      <c r="K11" s="26"/>
    </row>
    <row r="12" spans="1:12" x14ac:dyDescent="0.25">
      <c r="A12" s="9"/>
      <c r="B12" s="6" t="s">
        <v>69</v>
      </c>
      <c r="C12" s="35"/>
      <c r="D12" s="10"/>
      <c r="E12" s="11">
        <v>300.04000000000002</v>
      </c>
      <c r="F12" s="12"/>
    </row>
    <row r="13" spans="1:12" x14ac:dyDescent="0.25">
      <c r="A13" s="13">
        <v>1</v>
      </c>
      <c r="B13" s="43" t="s">
        <v>70</v>
      </c>
      <c r="C13" s="43" t="s">
        <v>71</v>
      </c>
      <c r="D13" s="14">
        <v>9.8635243475547174</v>
      </c>
      <c r="E13" s="15" t="str">
        <f>IF($C$8&gt;0,PRODUCT($C$8,$E$12,D13/100),"")</f>
        <v/>
      </c>
      <c r="F13" s="15" t="str">
        <f>IF($C$9&gt;0,PRODUCT($C$8,$C$9,D13/100),"")</f>
        <v/>
      </c>
    </row>
    <row r="14" spans="1:12" ht="15" customHeight="1" x14ac:dyDescent="0.25">
      <c r="A14" s="16" t="s">
        <v>72</v>
      </c>
      <c r="B14" s="155" t="s">
        <v>103</v>
      </c>
      <c r="C14" s="156"/>
      <c r="D14" s="17"/>
      <c r="E14" s="18" t="str">
        <f t="shared" ref="E14:E67" si="0">IF($C$8&gt;0,PRODUCT($C$8,$E$12,D14/100),"")</f>
        <v/>
      </c>
      <c r="F14" s="18" t="str">
        <f t="shared" ref="F14:F67" si="1">IF($C$9&gt;0,PRODUCT($C$8,$C$9,D14/100),"")</f>
        <v/>
      </c>
    </row>
    <row r="15" spans="1:12" ht="15" customHeight="1" x14ac:dyDescent="0.25">
      <c r="A15" s="16" t="s">
        <v>73</v>
      </c>
      <c r="B15" s="155" t="s">
        <v>74</v>
      </c>
      <c r="C15" s="156"/>
      <c r="D15" s="17"/>
      <c r="E15" s="18" t="str">
        <f t="shared" si="0"/>
        <v/>
      </c>
      <c r="F15" s="18" t="str">
        <f t="shared" si="1"/>
        <v/>
      </c>
    </row>
    <row r="16" spans="1:12" ht="15" customHeight="1" x14ac:dyDescent="0.25">
      <c r="A16" s="16" t="s">
        <v>75</v>
      </c>
      <c r="B16" s="155" t="s">
        <v>76</v>
      </c>
      <c r="C16" s="156"/>
      <c r="D16" s="17">
        <v>9.8635243475547174</v>
      </c>
      <c r="E16" s="18" t="str">
        <f t="shared" si="0"/>
        <v/>
      </c>
      <c r="F16" s="18" t="str">
        <f t="shared" si="1"/>
        <v/>
      </c>
    </row>
    <row r="17" spans="1:6" ht="15" customHeight="1" x14ac:dyDescent="0.25">
      <c r="A17" s="30" t="s">
        <v>77</v>
      </c>
      <c r="B17" s="155" t="s">
        <v>78</v>
      </c>
      <c r="C17" s="156"/>
      <c r="D17" s="17"/>
      <c r="E17" s="18" t="str">
        <f t="shared" si="0"/>
        <v/>
      </c>
      <c r="F17" s="18" t="str">
        <f t="shared" si="1"/>
        <v/>
      </c>
    </row>
    <row r="18" spans="1:6" x14ac:dyDescent="0.25">
      <c r="A18" s="19">
        <v>2</v>
      </c>
      <c r="B18" s="43" t="s">
        <v>79</v>
      </c>
      <c r="C18" s="43" t="s">
        <v>80</v>
      </c>
      <c r="D18" s="14">
        <v>4.1504208080145713</v>
      </c>
      <c r="E18" s="15" t="str">
        <f t="shared" si="0"/>
        <v/>
      </c>
      <c r="F18" s="15" t="str">
        <f t="shared" si="1"/>
        <v/>
      </c>
    </row>
    <row r="19" spans="1:6" ht="15" customHeight="1" x14ac:dyDescent="0.25">
      <c r="A19" s="16" t="s">
        <v>72</v>
      </c>
      <c r="B19" s="155" t="s">
        <v>103</v>
      </c>
      <c r="C19" s="156"/>
      <c r="D19" s="17"/>
      <c r="E19" s="18" t="str">
        <f t="shared" si="0"/>
        <v/>
      </c>
      <c r="F19" s="18" t="str">
        <f t="shared" si="1"/>
        <v/>
      </c>
    </row>
    <row r="20" spans="1:6" ht="15" customHeight="1" x14ac:dyDescent="0.25">
      <c r="A20" s="16" t="s">
        <v>73</v>
      </c>
      <c r="B20" s="155" t="s">
        <v>74</v>
      </c>
      <c r="C20" s="156"/>
      <c r="D20" s="17"/>
      <c r="E20" s="18" t="str">
        <f t="shared" si="0"/>
        <v/>
      </c>
      <c r="F20" s="18" t="str">
        <f t="shared" si="1"/>
        <v/>
      </c>
    </row>
    <row r="21" spans="1:6" ht="15" customHeight="1" x14ac:dyDescent="0.25">
      <c r="A21" s="16" t="s">
        <v>75</v>
      </c>
      <c r="B21" s="155" t="s">
        <v>76</v>
      </c>
      <c r="C21" s="156"/>
      <c r="D21" s="17">
        <v>4.1504208080145713</v>
      </c>
      <c r="E21" s="18" t="str">
        <f t="shared" si="0"/>
        <v/>
      </c>
      <c r="F21" s="18" t="str">
        <f t="shared" si="1"/>
        <v/>
      </c>
    </row>
    <row r="22" spans="1:6" ht="15" customHeight="1" x14ac:dyDescent="0.25">
      <c r="A22" s="30" t="s">
        <v>77</v>
      </c>
      <c r="B22" s="155" t="s">
        <v>78</v>
      </c>
      <c r="C22" s="156"/>
      <c r="D22" s="17"/>
      <c r="E22" s="18" t="str">
        <f t="shared" si="0"/>
        <v/>
      </c>
      <c r="F22" s="18" t="str">
        <f t="shared" si="1"/>
        <v/>
      </c>
    </row>
    <row r="23" spans="1:6" x14ac:dyDescent="0.25">
      <c r="A23" s="19">
        <v>3</v>
      </c>
      <c r="B23" s="43" t="s">
        <v>81</v>
      </c>
      <c r="C23" s="43" t="s">
        <v>82</v>
      </c>
      <c r="D23" s="14">
        <v>2.985116746767277</v>
      </c>
      <c r="E23" s="15" t="str">
        <f t="shared" si="0"/>
        <v/>
      </c>
      <c r="F23" s="15" t="str">
        <f t="shared" si="1"/>
        <v/>
      </c>
    </row>
    <row r="24" spans="1:6" ht="15" customHeight="1" x14ac:dyDescent="0.25">
      <c r="A24" s="16" t="s">
        <v>72</v>
      </c>
      <c r="B24" s="155" t="s">
        <v>103</v>
      </c>
      <c r="C24" s="156"/>
      <c r="D24" s="17"/>
      <c r="E24" s="18" t="str">
        <f t="shared" si="0"/>
        <v/>
      </c>
      <c r="F24" s="18" t="str">
        <f t="shared" si="1"/>
        <v/>
      </c>
    </row>
    <row r="25" spans="1:6" ht="15" customHeight="1" x14ac:dyDescent="0.25">
      <c r="A25" s="16" t="s">
        <v>73</v>
      </c>
      <c r="B25" s="155" t="s">
        <v>104</v>
      </c>
      <c r="C25" s="156"/>
      <c r="D25" s="17"/>
      <c r="E25" s="18" t="str">
        <f t="shared" si="0"/>
        <v/>
      </c>
      <c r="F25" s="18" t="str">
        <f t="shared" si="1"/>
        <v/>
      </c>
    </row>
    <row r="26" spans="1:6" ht="15" customHeight="1" x14ac:dyDescent="0.25">
      <c r="A26" s="16" t="s">
        <v>75</v>
      </c>
      <c r="B26" s="155" t="s">
        <v>76</v>
      </c>
      <c r="C26" s="156"/>
      <c r="D26" s="17">
        <v>2.985116746767277</v>
      </c>
      <c r="E26" s="18" t="str">
        <f t="shared" si="0"/>
        <v/>
      </c>
      <c r="F26" s="18" t="str">
        <f t="shared" si="1"/>
        <v/>
      </c>
    </row>
    <row r="27" spans="1:6" ht="15" customHeight="1" x14ac:dyDescent="0.25">
      <c r="A27" s="30" t="s">
        <v>77</v>
      </c>
      <c r="B27" s="155" t="s">
        <v>78</v>
      </c>
      <c r="C27" s="156"/>
      <c r="D27" s="17"/>
      <c r="E27" s="18" t="str">
        <f t="shared" si="0"/>
        <v/>
      </c>
      <c r="F27" s="18" t="str">
        <f t="shared" si="1"/>
        <v/>
      </c>
    </row>
    <row r="28" spans="1:6" x14ac:dyDescent="0.25">
      <c r="A28" s="13">
        <v>4</v>
      </c>
      <c r="B28" s="43" t="s">
        <v>83</v>
      </c>
      <c r="C28" s="43" t="s">
        <v>84</v>
      </c>
      <c r="D28" s="14">
        <v>2.7655872512663668</v>
      </c>
      <c r="E28" s="15" t="str">
        <f t="shared" si="0"/>
        <v/>
      </c>
      <c r="F28" s="15" t="str">
        <f t="shared" si="1"/>
        <v/>
      </c>
    </row>
    <row r="29" spans="1:6" ht="15" customHeight="1" x14ac:dyDescent="0.25">
      <c r="A29" s="16" t="s">
        <v>72</v>
      </c>
      <c r="B29" s="155" t="s">
        <v>103</v>
      </c>
      <c r="C29" s="156"/>
      <c r="D29" s="17"/>
      <c r="E29" s="18" t="str">
        <f t="shared" si="0"/>
        <v/>
      </c>
      <c r="F29" s="18" t="str">
        <f t="shared" si="1"/>
        <v/>
      </c>
    </row>
    <row r="30" spans="1:6" ht="15" customHeight="1" x14ac:dyDescent="0.25">
      <c r="A30" s="16" t="s">
        <v>73</v>
      </c>
      <c r="B30" s="155" t="s">
        <v>104</v>
      </c>
      <c r="C30" s="156"/>
      <c r="D30" s="17"/>
      <c r="E30" s="18" t="str">
        <f t="shared" si="0"/>
        <v/>
      </c>
      <c r="F30" s="18" t="str">
        <f t="shared" si="1"/>
        <v/>
      </c>
    </row>
    <row r="31" spans="1:6" ht="15" customHeight="1" x14ac:dyDescent="0.25">
      <c r="A31" s="16" t="s">
        <v>75</v>
      </c>
      <c r="B31" s="155" t="s">
        <v>76</v>
      </c>
      <c r="C31" s="156"/>
      <c r="D31" s="17">
        <v>2.7655872512663668</v>
      </c>
      <c r="E31" s="18" t="str">
        <f t="shared" si="0"/>
        <v/>
      </c>
      <c r="F31" s="18" t="str">
        <f t="shared" si="1"/>
        <v/>
      </c>
    </row>
    <row r="32" spans="1:6" ht="15" customHeight="1" x14ac:dyDescent="0.25">
      <c r="A32" s="30" t="s">
        <v>77</v>
      </c>
      <c r="B32" s="155" t="s">
        <v>78</v>
      </c>
      <c r="C32" s="156"/>
      <c r="D32" s="31"/>
      <c r="E32" s="18" t="str">
        <f t="shared" si="0"/>
        <v/>
      </c>
      <c r="F32" s="18" t="str">
        <f t="shared" si="1"/>
        <v/>
      </c>
    </row>
    <row r="33" spans="1:6" ht="18" customHeight="1" x14ac:dyDescent="0.25">
      <c r="A33" s="19">
        <v>5</v>
      </c>
      <c r="B33" s="43" t="s">
        <v>85</v>
      </c>
      <c r="C33" s="43" t="s">
        <v>86</v>
      </c>
      <c r="D33" s="14">
        <v>2.4008373607875368</v>
      </c>
      <c r="E33" s="15" t="str">
        <f t="shared" si="0"/>
        <v/>
      </c>
      <c r="F33" s="15" t="str">
        <f t="shared" si="1"/>
        <v/>
      </c>
    </row>
    <row r="34" spans="1:6" ht="15" customHeight="1" x14ac:dyDescent="0.25">
      <c r="A34" s="16" t="s">
        <v>72</v>
      </c>
      <c r="B34" s="155" t="s">
        <v>103</v>
      </c>
      <c r="C34" s="156"/>
      <c r="D34" s="17"/>
      <c r="E34" s="18" t="str">
        <f t="shared" si="0"/>
        <v/>
      </c>
      <c r="F34" s="18" t="str">
        <f t="shared" si="1"/>
        <v/>
      </c>
    </row>
    <row r="35" spans="1:6" ht="15" customHeight="1" x14ac:dyDescent="0.25">
      <c r="A35" s="16" t="s">
        <v>73</v>
      </c>
      <c r="B35" s="155" t="s">
        <v>104</v>
      </c>
      <c r="C35" s="156"/>
      <c r="D35" s="17"/>
      <c r="E35" s="18" t="str">
        <f t="shared" si="0"/>
        <v/>
      </c>
      <c r="F35" s="18" t="str">
        <f t="shared" si="1"/>
        <v/>
      </c>
    </row>
    <row r="36" spans="1:6" ht="15" customHeight="1" x14ac:dyDescent="0.25">
      <c r="A36" s="16" t="s">
        <v>75</v>
      </c>
      <c r="B36" s="155" t="s">
        <v>76</v>
      </c>
      <c r="C36" s="156"/>
      <c r="D36" s="17">
        <v>2.4008373607875368</v>
      </c>
      <c r="E36" s="18" t="str">
        <f t="shared" si="0"/>
        <v/>
      </c>
      <c r="F36" s="18" t="str">
        <f t="shared" si="1"/>
        <v/>
      </c>
    </row>
    <row r="37" spans="1:6" ht="15" customHeight="1" x14ac:dyDescent="0.25">
      <c r="A37" s="30" t="s">
        <v>77</v>
      </c>
      <c r="B37" s="155" t="s">
        <v>78</v>
      </c>
      <c r="C37" s="156"/>
      <c r="D37" s="17"/>
      <c r="E37" s="18" t="str">
        <f t="shared" si="0"/>
        <v/>
      </c>
      <c r="F37" s="18" t="str">
        <f t="shared" si="1"/>
        <v/>
      </c>
    </row>
    <row r="38" spans="1:6" ht="19.5" customHeight="1" x14ac:dyDescent="0.25">
      <c r="A38" s="19">
        <v>6</v>
      </c>
      <c r="B38" s="43" t="s">
        <v>87</v>
      </c>
      <c r="C38" s="43" t="s">
        <v>88</v>
      </c>
      <c r="D38" s="14">
        <v>2.2474039233101397</v>
      </c>
      <c r="E38" s="15" t="str">
        <f t="shared" si="0"/>
        <v/>
      </c>
      <c r="F38" s="15" t="str">
        <f t="shared" si="1"/>
        <v/>
      </c>
    </row>
    <row r="39" spans="1:6" ht="15" customHeight="1" x14ac:dyDescent="0.25">
      <c r="A39" s="16" t="s">
        <v>72</v>
      </c>
      <c r="B39" s="155" t="s">
        <v>103</v>
      </c>
      <c r="C39" s="156"/>
      <c r="D39" s="17"/>
      <c r="E39" s="18" t="str">
        <f t="shared" si="0"/>
        <v/>
      </c>
      <c r="F39" s="18" t="str">
        <f t="shared" si="1"/>
        <v/>
      </c>
    </row>
    <row r="40" spans="1:6" ht="15" customHeight="1" x14ac:dyDescent="0.25">
      <c r="A40" s="16" t="s">
        <v>73</v>
      </c>
      <c r="B40" s="155" t="s">
        <v>104</v>
      </c>
      <c r="C40" s="156"/>
      <c r="D40" s="17"/>
      <c r="E40" s="18" t="str">
        <f t="shared" si="0"/>
        <v/>
      </c>
      <c r="F40" s="18" t="str">
        <f t="shared" si="1"/>
        <v/>
      </c>
    </row>
    <row r="41" spans="1:6" ht="15" customHeight="1" x14ac:dyDescent="0.25">
      <c r="A41" s="16" t="s">
        <v>75</v>
      </c>
      <c r="B41" s="155" t="s">
        <v>76</v>
      </c>
      <c r="C41" s="156"/>
      <c r="D41" s="17">
        <v>2.2474039233101397</v>
      </c>
      <c r="E41" s="18" t="str">
        <f t="shared" si="0"/>
        <v/>
      </c>
      <c r="F41" s="18" t="str">
        <f t="shared" si="1"/>
        <v/>
      </c>
    </row>
    <row r="42" spans="1:6" ht="15" customHeight="1" x14ac:dyDescent="0.25">
      <c r="A42" s="30" t="s">
        <v>77</v>
      </c>
      <c r="B42" s="155" t="s">
        <v>78</v>
      </c>
      <c r="C42" s="156"/>
      <c r="D42" s="17"/>
      <c r="E42" s="18" t="str">
        <f t="shared" si="0"/>
        <v/>
      </c>
      <c r="F42" s="18" t="str">
        <f t="shared" si="1"/>
        <v/>
      </c>
    </row>
    <row r="43" spans="1:6" ht="18" customHeight="1" x14ac:dyDescent="0.25">
      <c r="A43" s="13">
        <v>7</v>
      </c>
      <c r="B43" s="43" t="s">
        <v>89</v>
      </c>
      <c r="C43" s="43" t="s">
        <v>90</v>
      </c>
      <c r="D43" s="14">
        <v>2.2407860194152915</v>
      </c>
      <c r="E43" s="15" t="str">
        <f t="shared" si="0"/>
        <v/>
      </c>
      <c r="F43" s="15" t="str">
        <f t="shared" si="1"/>
        <v/>
      </c>
    </row>
    <row r="44" spans="1:6" ht="15" customHeight="1" x14ac:dyDescent="0.25">
      <c r="A44" s="16" t="s">
        <v>72</v>
      </c>
      <c r="B44" s="155" t="s">
        <v>103</v>
      </c>
      <c r="C44" s="156"/>
      <c r="D44" s="17"/>
      <c r="E44" s="18" t="str">
        <f t="shared" si="0"/>
        <v/>
      </c>
      <c r="F44" s="18" t="str">
        <f t="shared" si="1"/>
        <v/>
      </c>
    </row>
    <row r="45" spans="1:6" ht="15" customHeight="1" x14ac:dyDescent="0.25">
      <c r="A45" s="16" t="s">
        <v>73</v>
      </c>
      <c r="B45" s="155" t="s">
        <v>104</v>
      </c>
      <c r="C45" s="156"/>
      <c r="D45" s="17"/>
      <c r="E45" s="18" t="str">
        <f t="shared" si="0"/>
        <v/>
      </c>
      <c r="F45" s="18" t="str">
        <f t="shared" si="1"/>
        <v/>
      </c>
    </row>
    <row r="46" spans="1:6" ht="15" customHeight="1" x14ac:dyDescent="0.25">
      <c r="A46" s="16" t="s">
        <v>75</v>
      </c>
      <c r="B46" s="155" t="s">
        <v>76</v>
      </c>
      <c r="C46" s="156"/>
      <c r="D46" s="17">
        <v>2.2407860194152915</v>
      </c>
      <c r="E46" s="18" t="str">
        <f t="shared" si="0"/>
        <v/>
      </c>
      <c r="F46" s="18" t="str">
        <f t="shared" si="1"/>
        <v/>
      </c>
    </row>
    <row r="47" spans="1:6" ht="15" customHeight="1" x14ac:dyDescent="0.25">
      <c r="A47" s="30" t="s">
        <v>77</v>
      </c>
      <c r="B47" s="155" t="s">
        <v>78</v>
      </c>
      <c r="C47" s="156"/>
      <c r="D47" s="17"/>
      <c r="E47" s="18" t="str">
        <f t="shared" si="0"/>
        <v/>
      </c>
      <c r="F47" s="18" t="str">
        <f t="shared" si="1"/>
        <v/>
      </c>
    </row>
    <row r="48" spans="1:6" x14ac:dyDescent="0.25">
      <c r="A48" s="19">
        <v>8</v>
      </c>
      <c r="B48" s="43" t="s">
        <v>91</v>
      </c>
      <c r="C48" s="43" t="s">
        <v>92</v>
      </c>
      <c r="D48" s="14">
        <v>2.1590058799754104</v>
      </c>
      <c r="E48" s="15" t="str">
        <f t="shared" si="0"/>
        <v/>
      </c>
      <c r="F48" s="15" t="str">
        <f t="shared" si="1"/>
        <v/>
      </c>
    </row>
    <row r="49" spans="1:8" ht="15" customHeight="1" x14ac:dyDescent="0.25">
      <c r="A49" s="16" t="s">
        <v>72</v>
      </c>
      <c r="B49" s="155" t="s">
        <v>103</v>
      </c>
      <c r="C49" s="156"/>
      <c r="D49" s="17"/>
      <c r="E49" s="18" t="str">
        <f t="shared" si="0"/>
        <v/>
      </c>
      <c r="F49" s="18" t="str">
        <f t="shared" si="1"/>
        <v/>
      </c>
    </row>
    <row r="50" spans="1:8" ht="15" customHeight="1" x14ac:dyDescent="0.25">
      <c r="A50" s="16" t="s">
        <v>73</v>
      </c>
      <c r="B50" s="155" t="s">
        <v>104</v>
      </c>
      <c r="C50" s="156"/>
      <c r="D50" s="17"/>
      <c r="E50" s="18" t="str">
        <f t="shared" si="0"/>
        <v/>
      </c>
      <c r="F50" s="18" t="str">
        <f t="shared" si="1"/>
        <v/>
      </c>
    </row>
    <row r="51" spans="1:8" ht="15" customHeight="1" x14ac:dyDescent="0.25">
      <c r="A51" s="16" t="s">
        <v>75</v>
      </c>
      <c r="B51" s="155" t="s">
        <v>76</v>
      </c>
      <c r="C51" s="156"/>
      <c r="D51" s="17">
        <v>2.1590058799754104</v>
      </c>
      <c r="E51" s="18" t="str">
        <f t="shared" si="0"/>
        <v/>
      </c>
      <c r="F51" s="18" t="str">
        <f t="shared" si="1"/>
        <v/>
      </c>
    </row>
    <row r="52" spans="1:8" ht="15" customHeight="1" x14ac:dyDescent="0.25">
      <c r="A52" s="30" t="s">
        <v>77</v>
      </c>
      <c r="B52" s="155" t="s">
        <v>78</v>
      </c>
      <c r="C52" s="156"/>
      <c r="D52" s="17"/>
      <c r="E52" s="18" t="str">
        <f t="shared" si="0"/>
        <v/>
      </c>
      <c r="F52" s="18" t="str">
        <f t="shared" si="1"/>
        <v/>
      </c>
    </row>
    <row r="53" spans="1:8" ht="21" customHeight="1" x14ac:dyDescent="0.25">
      <c r="A53" s="19">
        <v>9</v>
      </c>
      <c r="B53" s="43" t="s">
        <v>93</v>
      </c>
      <c r="C53" s="43" t="s">
        <v>94</v>
      </c>
      <c r="D53" s="14">
        <v>2.1562004362579961</v>
      </c>
      <c r="E53" s="15" t="str">
        <f t="shared" si="0"/>
        <v/>
      </c>
      <c r="F53" s="15" t="str">
        <f t="shared" si="1"/>
        <v/>
      </c>
    </row>
    <row r="54" spans="1:8" ht="15" customHeight="1" x14ac:dyDescent="0.25">
      <c r="A54" s="16" t="s">
        <v>72</v>
      </c>
      <c r="B54" s="155" t="s">
        <v>103</v>
      </c>
      <c r="C54" s="156"/>
      <c r="D54" s="17"/>
      <c r="E54" s="18" t="str">
        <f t="shared" si="0"/>
        <v/>
      </c>
      <c r="F54" s="18" t="str">
        <f t="shared" si="1"/>
        <v/>
      </c>
    </row>
    <row r="55" spans="1:8" ht="15" customHeight="1" x14ac:dyDescent="0.25">
      <c r="A55" s="16" t="s">
        <v>73</v>
      </c>
      <c r="B55" s="155" t="s">
        <v>104</v>
      </c>
      <c r="C55" s="156"/>
      <c r="D55" s="17"/>
      <c r="E55" s="18" t="str">
        <f t="shared" si="0"/>
        <v/>
      </c>
      <c r="F55" s="18" t="str">
        <f t="shared" si="1"/>
        <v/>
      </c>
    </row>
    <row r="56" spans="1:8" ht="15" customHeight="1" x14ac:dyDescent="0.25">
      <c r="A56" s="16" t="s">
        <v>75</v>
      </c>
      <c r="B56" s="155" t="s">
        <v>76</v>
      </c>
      <c r="C56" s="156"/>
      <c r="D56" s="17">
        <v>2.1562004362579961</v>
      </c>
      <c r="E56" s="18" t="str">
        <f t="shared" si="0"/>
        <v/>
      </c>
      <c r="F56" s="18" t="str">
        <f t="shared" si="1"/>
        <v/>
      </c>
    </row>
    <row r="57" spans="1:8" ht="15" customHeight="1" x14ac:dyDescent="0.25">
      <c r="A57" s="30" t="s">
        <v>77</v>
      </c>
      <c r="B57" s="155" t="s">
        <v>78</v>
      </c>
      <c r="C57" s="156"/>
      <c r="D57" s="17"/>
      <c r="E57" s="18" t="str">
        <f t="shared" si="0"/>
        <v/>
      </c>
      <c r="F57" s="18" t="str">
        <f t="shared" si="1"/>
        <v/>
      </c>
    </row>
    <row r="58" spans="1:8" ht="16.5" customHeight="1" x14ac:dyDescent="0.25">
      <c r="A58" s="13">
        <v>10</v>
      </c>
      <c r="B58" s="43" t="s">
        <v>95</v>
      </c>
      <c r="C58" s="43" t="s">
        <v>96</v>
      </c>
      <c r="D58" s="14">
        <v>1.959242253378576</v>
      </c>
      <c r="E58" s="15" t="str">
        <f t="shared" si="0"/>
        <v/>
      </c>
      <c r="F58" s="15" t="str">
        <f t="shared" si="1"/>
        <v/>
      </c>
    </row>
    <row r="59" spans="1:8" ht="15" customHeight="1" x14ac:dyDescent="0.25">
      <c r="A59" s="16" t="s">
        <v>72</v>
      </c>
      <c r="B59" s="155" t="s">
        <v>103</v>
      </c>
      <c r="C59" s="156"/>
      <c r="D59" s="17"/>
      <c r="E59" s="18" t="str">
        <f t="shared" si="0"/>
        <v/>
      </c>
      <c r="F59" s="18" t="str">
        <f t="shared" si="1"/>
        <v/>
      </c>
    </row>
    <row r="60" spans="1:8" ht="15" customHeight="1" x14ac:dyDescent="0.25">
      <c r="A60" s="16" t="s">
        <v>73</v>
      </c>
      <c r="B60" s="155" t="s">
        <v>104</v>
      </c>
      <c r="C60" s="156"/>
      <c r="D60" s="17"/>
      <c r="E60" s="18" t="str">
        <f t="shared" si="0"/>
        <v/>
      </c>
      <c r="F60" s="18" t="str">
        <f t="shared" si="1"/>
        <v/>
      </c>
    </row>
    <row r="61" spans="1:8" ht="15" customHeight="1" x14ac:dyDescent="0.25">
      <c r="A61" s="16" t="s">
        <v>75</v>
      </c>
      <c r="B61" s="155" t="s">
        <v>76</v>
      </c>
      <c r="C61" s="156"/>
      <c r="D61" s="17">
        <v>1.959242253378576</v>
      </c>
      <c r="E61" s="18" t="str">
        <f t="shared" si="0"/>
        <v/>
      </c>
      <c r="F61" s="18" t="str">
        <f t="shared" si="1"/>
        <v/>
      </c>
    </row>
    <row r="62" spans="1:8" ht="15" customHeight="1" x14ac:dyDescent="0.25">
      <c r="A62" s="30" t="s">
        <v>77</v>
      </c>
      <c r="B62" s="155" t="s">
        <v>78</v>
      </c>
      <c r="C62" s="156"/>
      <c r="D62" s="17"/>
      <c r="E62" s="18" t="str">
        <f t="shared" si="0"/>
        <v/>
      </c>
      <c r="F62" s="18" t="str">
        <f t="shared" si="1"/>
        <v/>
      </c>
    </row>
    <row r="63" spans="1:8" ht="25.5" x14ac:dyDescent="0.25">
      <c r="A63" s="20"/>
      <c r="B63" s="6" t="s">
        <v>97</v>
      </c>
      <c r="C63" s="36"/>
      <c r="D63" s="21">
        <f>+D13+D18+D23+D28+D33+D38+D43+D48+D53+D58</f>
        <v>32.928125026727884</v>
      </c>
      <c r="E63" s="15" t="str">
        <f t="shared" si="0"/>
        <v/>
      </c>
      <c r="F63" s="15" t="str">
        <f t="shared" si="1"/>
        <v/>
      </c>
      <c r="G63" s="5"/>
      <c r="H63" s="29"/>
    </row>
    <row r="64" spans="1:8" ht="15.75" customHeight="1" x14ac:dyDescent="0.25">
      <c r="A64" s="22"/>
      <c r="B64" s="155" t="s">
        <v>103</v>
      </c>
      <c r="C64" s="156"/>
      <c r="D64" s="23">
        <f>+D14+D19+D24+D29+D34+D39+D44+D49+D54+D59</f>
        <v>0</v>
      </c>
      <c r="E64" s="18" t="str">
        <f t="shared" si="0"/>
        <v/>
      </c>
      <c r="F64" s="18" t="str">
        <f t="shared" si="1"/>
        <v/>
      </c>
    </row>
    <row r="65" spans="1:6" ht="15.75" customHeight="1" x14ac:dyDescent="0.25">
      <c r="A65" s="22"/>
      <c r="B65" s="155" t="s">
        <v>104</v>
      </c>
      <c r="C65" s="156"/>
      <c r="D65" s="23">
        <f>+D15+D20+D25+D30+D35+D40+D45+D50+D55+D60</f>
        <v>0</v>
      </c>
      <c r="E65" s="18" t="str">
        <f t="shared" si="0"/>
        <v/>
      </c>
      <c r="F65" s="18" t="str">
        <f t="shared" si="1"/>
        <v/>
      </c>
    </row>
    <row r="66" spans="1:6" ht="15.75" customHeight="1" x14ac:dyDescent="0.25">
      <c r="A66" s="22"/>
      <c r="B66" s="155" t="s">
        <v>76</v>
      </c>
      <c r="C66" s="156"/>
      <c r="D66" s="23">
        <f>+D16+D21+D26+D31+D36+D41+D46+D51+D56+D61</f>
        <v>32.928125026727884</v>
      </c>
      <c r="E66" s="18" t="str">
        <f t="shared" si="0"/>
        <v/>
      </c>
      <c r="F66" s="18" t="str">
        <f t="shared" si="1"/>
        <v/>
      </c>
    </row>
    <row r="67" spans="1:6" ht="15.75" customHeight="1" x14ac:dyDescent="0.25">
      <c r="A67" s="32"/>
      <c r="B67" s="155" t="s">
        <v>78</v>
      </c>
      <c r="C67" s="156"/>
      <c r="D67" s="23">
        <f>+D17+D22+D27+D32+D37+D42+D47+D52+D57+D62</f>
        <v>0</v>
      </c>
      <c r="E67" s="18" t="str">
        <f t="shared" si="0"/>
        <v/>
      </c>
      <c r="F67" s="18" t="str">
        <f t="shared" si="1"/>
        <v/>
      </c>
    </row>
    <row r="68" spans="1:6" x14ac:dyDescent="0.25">
      <c r="A68" s="24"/>
      <c r="C68" s="25"/>
    </row>
    <row r="69" spans="1:6" ht="132" customHeight="1" x14ac:dyDescent="0.25">
      <c r="A69" s="157" t="s">
        <v>98</v>
      </c>
      <c r="B69" s="158"/>
      <c r="C69" s="158"/>
      <c r="D69" s="158"/>
      <c r="E69" s="158"/>
      <c r="F69" s="33"/>
    </row>
    <row r="70" spans="1:6" ht="122.25" customHeight="1" x14ac:dyDescent="0.25">
      <c r="A70" s="157" t="s">
        <v>99</v>
      </c>
      <c r="B70" s="158"/>
      <c r="C70" s="158"/>
      <c r="D70" s="158"/>
      <c r="E70" s="158"/>
      <c r="F70" s="33"/>
    </row>
    <row r="72" spans="1:6" x14ac:dyDescent="0.25">
      <c r="A72" s="159" t="s">
        <v>100</v>
      </c>
      <c r="B72" s="159"/>
      <c r="C72" s="159"/>
      <c r="D72" s="159"/>
      <c r="E72" s="159"/>
    </row>
  </sheetData>
  <mergeCells count="47">
    <mergeCell ref="B66:C66"/>
    <mergeCell ref="B67:C67"/>
    <mergeCell ref="A69:E69"/>
    <mergeCell ref="A70:E70"/>
    <mergeCell ref="A72:E72"/>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35:C35"/>
    <mergeCell ref="B21:C21"/>
    <mergeCell ref="B22:C22"/>
    <mergeCell ref="B24:C24"/>
    <mergeCell ref="B25:C25"/>
    <mergeCell ref="B26:C26"/>
    <mergeCell ref="B27:C27"/>
    <mergeCell ref="B29:C29"/>
    <mergeCell ref="B30:C30"/>
    <mergeCell ref="B31:C31"/>
    <mergeCell ref="B32:C32"/>
    <mergeCell ref="B34:C34"/>
    <mergeCell ref="B20:C20"/>
    <mergeCell ref="B14:C14"/>
    <mergeCell ref="B15:C15"/>
    <mergeCell ref="B16:C16"/>
    <mergeCell ref="B17:C17"/>
    <mergeCell ref="B19:C19"/>
  </mergeCells>
  <pageMargins left="0.196850393700787" right="0.196850393700787" top="0.196850393700787" bottom="0.196850393700787"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BVI-Datenblatt</vt:lpstr>
      <vt:lpstr>Schuldnerliste</vt:lpstr>
      <vt:lpstr>'BVI-Datenblatt'!Print_Area</vt:lpstr>
      <vt:lpstr>Schuldnerliste!Print_Area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Laessig, Grit</cp:lastModifiedBy>
  <dcterms:created xsi:type="dcterms:W3CDTF">2021-10-07T09:25:21Z</dcterms:created>
  <dcterms:modified xsi:type="dcterms:W3CDTF">2021-10-08T09:42:39Z</dcterms:modified>
</cp:coreProperties>
</file>